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65" yWindow="135" windowWidth="11970" windowHeight="8310" activeTab="0"/>
  </bookViews>
  <sheets>
    <sheet name="приложение 1" sheetId="1" r:id="rId1"/>
  </sheets>
  <definedNames/>
  <calcPr fullCalcOnLoad="1" refMode="R1C1"/>
</workbook>
</file>

<file path=xl/sharedStrings.xml><?xml version="1.0" encoding="utf-8"?>
<sst xmlns="http://schemas.openxmlformats.org/spreadsheetml/2006/main" count="313" uniqueCount="95">
  <si>
    <t>Код бюджетной классификации</t>
  </si>
  <si>
    <t>Наименование платежей</t>
  </si>
  <si>
    <t>Налог на доходы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</si>
  <si>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</si>
  <si>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</si>
  <si>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Всего доходов</t>
  </si>
  <si>
    <t xml:space="preserve"> Приложение 1 </t>
  </si>
  <si>
    <t>сельского поселения Хулимсунт</t>
  </si>
  <si>
    <t>Сумма, тыс. руб.</t>
  </si>
  <si>
    <t>Изменения, тыс. руб.</t>
  </si>
  <si>
    <t>Уточненная сумма, тыс. руб.</t>
  </si>
  <si>
    <t>00000</t>
  </si>
  <si>
    <t>00</t>
  </si>
  <si>
    <t>1</t>
  </si>
  <si>
    <t>0000</t>
  </si>
  <si>
    <t>000</t>
  </si>
  <si>
    <t>182</t>
  </si>
  <si>
    <t>01</t>
  </si>
  <si>
    <t>02000</t>
  </si>
  <si>
    <t>110</t>
  </si>
  <si>
    <t>НАЛОГОВЫЕ И НЕНАЛОГОВЫЕ ДОХОДЫ</t>
  </si>
  <si>
    <t>Налоги на прибыль, доходы</t>
  </si>
  <si>
    <t>02010</t>
  </si>
  <si>
    <t xml:space="preserve">Налог на доходы физических лиц с доходов, источником  которых является налоговый  агент,  за исключением доходов, в отношении которых исчисление и уплата налога осуществляются в соответствии со статьями  227, 227.1 и 228 Налогового кодекса РФ </t>
  </si>
  <si>
    <t>06</t>
  </si>
  <si>
    <t>Налоги на имущество</t>
  </si>
  <si>
    <t>01000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</si>
  <si>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</si>
  <si>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</si>
  <si>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налогооблажения, расположенных в границах поселения</t>
  </si>
  <si>
    <t>01030</t>
  </si>
  <si>
    <t>06000</t>
  </si>
  <si>
    <t>Земельный налог</t>
  </si>
  <si>
    <t>08</t>
  </si>
  <si>
    <t>650</t>
  </si>
  <si>
    <t>04000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</si>
  <si>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РФ)
</t>
  </si>
  <si>
    <t>04020</t>
  </si>
  <si>
    <t>11</t>
  </si>
  <si>
    <t xml:space="preserve">Доходы от использования имущества, находящегося в государственной и муниципальной собственности
</t>
  </si>
  <si>
    <t>120</t>
  </si>
  <si>
    <t>05000</t>
  </si>
  <si>
    <t xml:space="preserve"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</si>
  <si>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05035</t>
  </si>
  <si>
    <t>2</t>
  </si>
  <si>
    <t>БЕЗВОЗМЕЗДНЫЕ ПОСТУПЛЕНИЯ</t>
  </si>
  <si>
    <t>02</t>
  </si>
  <si>
    <t>Безвозмездные поступления от других бюджетов бюджетной системы РФ</t>
  </si>
  <si>
    <t>151</t>
  </si>
  <si>
    <t>Дотации бюджетам субъектов РФ и муниципальных образований</t>
  </si>
  <si>
    <t>01001</t>
  </si>
  <si>
    <t>Дотации бюджетам поселений на выравнивание уровня бюджетной обеспеченности</t>
  </si>
  <si>
    <t>03000</t>
  </si>
  <si>
    <t>Субвенции бюджетам субъектов РФ и муниципальных образований</t>
  </si>
  <si>
    <t>03003</t>
  </si>
  <si>
    <t>Субвенции бюджетам поселений на государственную регистрацию актов гражданского состояния</t>
  </si>
  <si>
    <t>03015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</si>
  <si>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</si>
  <si>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</si>
  <si>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04999</t>
  </si>
  <si>
    <t>Прочие межбюджетные трансферты, передаваемые бюджетам поселения</t>
  </si>
  <si>
    <t xml:space="preserve"> </t>
  </si>
  <si>
    <t xml:space="preserve">                                                                                            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</si>
  <si>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</si>
  <si>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06033</t>
  </si>
  <si>
    <t>06043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</si>
  <si>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</si>
  <si>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</si>
  <si>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к решению Совета депутатов</t>
  </si>
  <si>
    <t>(Приложение 1</t>
  </si>
  <si>
    <t xml:space="preserve"> к  решению Совета депутатов </t>
  </si>
  <si>
    <t>100</t>
  </si>
  <si>
    <t>03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</si>
  <si>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</si>
  <si>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</si>
  <si>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</si>
  <si>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</si>
  <si>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</si>
  <si>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</si>
  <si>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10000</t>
  </si>
  <si>
    <t>Дотации бюджетам бюджетной системы Российской Федерации</t>
  </si>
  <si>
    <t>15001</t>
  </si>
  <si>
    <t>Дотации бюджетам сельских поселений на выравнивание бюджетной обеспеченности</t>
  </si>
  <si>
    <t>35930</t>
  </si>
  <si>
    <t>35118</t>
  </si>
  <si>
    <t>40000</t>
  </si>
  <si>
    <t>49999</t>
  </si>
  <si>
    <t>0</t>
  </si>
  <si>
    <t>02260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</si>
  <si>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</si>
  <si>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 бюджета сельского поселения Хулимсунт на 2017 год</t>
  </si>
  <si>
    <t>от 20.12.2016 г. № 163)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</si>
  <si>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</si>
  <si>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</si>
  <si>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от 15.02.2017 г. № 167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</si>
</sst>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#,##0.00000_ ;\-#,##0.00000\ "/>
    <numFmt numFmtId="166" formatCode="0.0"/>
    <numFmt numFmtId="167" formatCode="#,##0.00_ ;\-#,##0.00\ 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color indexed="62"/>
      <name val="Arial Cyr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49" fontId="3" fillId="32" borderId="9">
      <alignment horizontal="left" vertical="top" wrapText="1"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49" fontId="45" fillId="34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4" fontId="9" fillId="34" borderId="11" xfId="0" applyNumberFormat="1" applyFont="1" applyFill="1" applyBorder="1" applyAlignment="1">
      <alignment horizontal="center" vertical="center" wrapText="1"/>
    </xf>
    <xf numFmtId="49" fontId="45" fillId="35" borderId="11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1" xfId="59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49" fontId="46" fillId="19" borderId="11" xfId="0" applyNumberFormat="1" applyFont="1" applyFill="1" applyBorder="1" applyAlignment="1">
      <alignment horizontal="center" vertical="center" wrapText="1"/>
    </xf>
    <xf numFmtId="49" fontId="10" fillId="19" borderId="11" xfId="0" applyNumberFormat="1" applyFont="1" applyFill="1" applyBorder="1" applyAlignment="1">
      <alignment horizontal="center" vertical="center" wrapText="1"/>
    </xf>
    <xf numFmtId="0" fontId="10" fillId="19" borderId="11" xfId="0" applyFont="1" applyFill="1" applyBorder="1" applyAlignment="1">
      <alignment horizontal="center" vertical="center" wrapText="1"/>
    </xf>
    <xf numFmtId="4" fontId="10" fillId="19" borderId="11" xfId="0" applyNumberFormat="1" applyFont="1" applyFill="1" applyBorder="1" applyAlignment="1">
      <alignment horizontal="center" vertical="center" wrapText="1"/>
    </xf>
    <xf numFmtId="0" fontId="10" fillId="19" borderId="11" xfId="0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11" fillId="19" borderId="11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11" fillId="0" borderId="11" xfId="0" applyNumberFormat="1" applyFont="1" applyFill="1" applyBorder="1" applyAlignment="1">
      <alignment horizontal="center" vertical="center" wrapText="1"/>
    </xf>
    <xf numFmtId="4" fontId="10" fillId="35" borderId="11" xfId="0" applyNumberFormat="1" applyFont="1" applyFill="1" applyBorder="1" applyAlignment="1">
      <alignment horizontal="center" vertical="center" wrapText="1"/>
    </xf>
    <xf numFmtId="4" fontId="11" fillId="35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28" fillId="36" borderId="0" xfId="0" applyFont="1" applyFill="1" applyAlignment="1">
      <alignment/>
    </xf>
    <xf numFmtId="0" fontId="11" fillId="36" borderId="11" xfId="0" applyFont="1" applyFill="1" applyBorder="1" applyAlignment="1">
      <alignment vertical="top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4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vertical="center" wrapText="1"/>
    </xf>
    <xf numFmtId="0" fontId="47" fillId="0" borderId="0" xfId="0" applyFont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46" fillId="19" borderId="0" xfId="0" applyFont="1" applyFill="1" applyAlignment="1">
      <alignment/>
    </xf>
    <xf numFmtId="0" fontId="47" fillId="0" borderId="11" xfId="0" applyFont="1" applyBorder="1" applyAlignment="1">
      <alignment vertical="top" wrapText="1"/>
    </xf>
    <xf numFmtId="0" fontId="2" fillId="36" borderId="0" xfId="0" applyFont="1" applyFill="1" applyBorder="1" applyAlignment="1">
      <alignment horizontal="left" vertical="top"/>
    </xf>
    <xf numFmtId="49" fontId="4" fillId="19" borderId="11" xfId="0" applyNumberFormat="1" applyFont="1" applyFill="1" applyBorder="1" applyAlignment="1">
      <alignment horizontal="center" vertical="center" wrapText="1"/>
    </xf>
    <xf numFmtId="4" fontId="4" fillId="19" borderId="11" xfId="0" applyNumberFormat="1" applyFont="1" applyFill="1" applyBorder="1" applyAlignment="1">
      <alignment horizontal="center" vertical="center" wrapText="1"/>
    </xf>
    <xf numFmtId="0" fontId="46" fillId="19" borderId="0" xfId="0" applyFont="1" applyFill="1" applyAlignment="1">
      <alignment wrapText="1"/>
    </xf>
    <xf numFmtId="0" fontId="46" fillId="35" borderId="11" xfId="0" applyFont="1" applyFill="1" applyBorder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ойства элементов измерения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1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2" width="5.8515625" style="0" customWidth="1"/>
    <col min="3" max="3" width="4.57421875" style="0" customWidth="1"/>
    <col min="4" max="4" width="2.7109375" style="0" customWidth="1"/>
    <col min="5" max="5" width="3.7109375" style="0" customWidth="1"/>
    <col min="6" max="6" width="6.28125" style="0" customWidth="1"/>
    <col min="7" max="7" width="3.57421875" style="0" customWidth="1"/>
    <col min="8" max="8" width="5.421875" style="0" customWidth="1"/>
    <col min="9" max="9" width="4.421875" style="0" customWidth="1"/>
    <col min="10" max="10" width="63.00390625" style="0" customWidth="1"/>
    <col min="11" max="11" width="18.8515625" style="0" customWidth="1"/>
    <col min="12" max="12" width="14.421875" style="0" customWidth="1"/>
    <col min="13" max="13" width="13.7109375" style="0" customWidth="1"/>
    <col min="15" max="15" width="14.7109375" style="0" bestFit="1" customWidth="1"/>
    <col min="17" max="17" width="14.7109375" style="0" bestFit="1" customWidth="1"/>
  </cols>
  <sheetData>
    <row r="1" spans="9:13" ht="15.75">
      <c r="I1" s="58" t="s">
        <v>6</v>
      </c>
      <c r="J1" s="58"/>
      <c r="K1" s="58"/>
      <c r="L1" s="58"/>
      <c r="M1" s="58"/>
    </row>
    <row r="2" spans="9:13" ht="15.75">
      <c r="I2" s="58" t="s">
        <v>70</v>
      </c>
      <c r="J2" s="58"/>
      <c r="K2" s="58"/>
      <c r="L2" s="58"/>
      <c r="M2" s="58"/>
    </row>
    <row r="3" spans="9:13" ht="15.75">
      <c r="I3" s="58" t="s">
        <v>7</v>
      </c>
      <c r="J3" s="58"/>
      <c r="K3" s="58"/>
      <c r="L3" s="58"/>
      <c r="M3" s="58"/>
    </row>
    <row r="4" spans="2:13" ht="15.75">
      <c r="B4" t="s">
        <v>62</v>
      </c>
      <c r="I4" s="56" t="s">
        <v>94</v>
      </c>
      <c r="J4" s="56"/>
      <c r="K4" s="56"/>
      <c r="L4" s="56"/>
      <c r="M4" s="56"/>
    </row>
    <row r="5" spans="9:13" ht="15.75">
      <c r="I5" s="41"/>
      <c r="J5" s="41"/>
      <c r="K5" s="56" t="s">
        <v>69</v>
      </c>
      <c r="L5" s="56"/>
      <c r="M5" s="56"/>
    </row>
    <row r="6" spans="9:13" ht="15.75">
      <c r="I6" s="41"/>
      <c r="J6" s="41"/>
      <c r="K6" s="56" t="s">
        <v>68</v>
      </c>
      <c r="L6" s="56"/>
      <c r="M6" s="56"/>
    </row>
    <row r="7" spans="9:13" ht="15.75">
      <c r="I7" s="41"/>
      <c r="J7" s="41"/>
      <c r="K7" s="56" t="s">
        <v>7</v>
      </c>
      <c r="L7" s="56"/>
      <c r="M7" s="56"/>
    </row>
    <row r="8" spans="9:13" ht="15.75">
      <c r="I8" s="41"/>
      <c r="J8" s="41"/>
      <c r="K8" s="56" t="s">
        <v>91</v>
      </c>
      <c r="L8" s="56"/>
      <c r="M8" s="56"/>
    </row>
    <row r="9" spans="9:13" ht="15.75">
      <c r="I9" s="41"/>
      <c r="J9" s="41"/>
      <c r="K9" s="41"/>
      <c r="L9" s="41"/>
      <c r="M9" s="41"/>
    </row>
    <row r="10" spans="9:13" ht="27" customHeight="1">
      <c r="I10" s="2"/>
      <c r="J10" s="1" t="s">
        <v>90</v>
      </c>
      <c r="K10" s="51"/>
      <c r="L10" s="51"/>
      <c r="M10" s="3"/>
    </row>
    <row r="11" spans="3:13" ht="49.5" customHeight="1">
      <c r="C11" s="57" t="s">
        <v>0</v>
      </c>
      <c r="D11" s="57"/>
      <c r="E11" s="57"/>
      <c r="F11" s="57"/>
      <c r="G11" s="57"/>
      <c r="H11" s="57"/>
      <c r="I11" s="57"/>
      <c r="J11" s="7" t="s">
        <v>1</v>
      </c>
      <c r="K11" s="6" t="s">
        <v>8</v>
      </c>
      <c r="L11" s="6" t="s">
        <v>9</v>
      </c>
      <c r="M11" s="8" t="s">
        <v>10</v>
      </c>
    </row>
    <row r="12" spans="3:13" ht="15.75" customHeight="1">
      <c r="C12" s="10" t="s">
        <v>15</v>
      </c>
      <c r="D12" s="10" t="s">
        <v>87</v>
      </c>
      <c r="E12" s="10" t="s">
        <v>12</v>
      </c>
      <c r="F12" s="10" t="s">
        <v>11</v>
      </c>
      <c r="G12" s="10" t="s">
        <v>12</v>
      </c>
      <c r="H12" s="10" t="s">
        <v>14</v>
      </c>
      <c r="I12" s="9" t="s">
        <v>15</v>
      </c>
      <c r="J12" s="11" t="s">
        <v>20</v>
      </c>
      <c r="K12" s="12">
        <f>K19+K22+K28+K31+K14</f>
        <v>17803.9</v>
      </c>
      <c r="L12" s="12">
        <f>L19+L22+L28+L31+L14</f>
        <v>-1265.4</v>
      </c>
      <c r="M12" s="12">
        <f>M19+M22+M28+M31+M14</f>
        <v>16538.5</v>
      </c>
    </row>
    <row r="13" spans="3:13" s="42" customFormat="1" ht="32.25" customHeight="1">
      <c r="C13" s="14" t="s">
        <v>71</v>
      </c>
      <c r="D13" s="14" t="s">
        <v>13</v>
      </c>
      <c r="E13" s="14" t="s">
        <v>72</v>
      </c>
      <c r="F13" s="14" t="s">
        <v>11</v>
      </c>
      <c r="G13" s="14" t="s">
        <v>12</v>
      </c>
      <c r="H13" s="14" t="s">
        <v>14</v>
      </c>
      <c r="I13" s="14" t="s">
        <v>15</v>
      </c>
      <c r="J13" s="55" t="s">
        <v>92</v>
      </c>
      <c r="K13" s="16">
        <f>K14</f>
        <v>5067.1</v>
      </c>
      <c r="L13" s="16">
        <f>L14</f>
        <v>-1265.4</v>
      </c>
      <c r="M13" s="16">
        <f>M14</f>
        <v>3801.7</v>
      </c>
    </row>
    <row r="14" spans="3:13" s="42" customFormat="1" ht="30" customHeight="1">
      <c r="C14" s="52" t="s">
        <v>71</v>
      </c>
      <c r="D14" s="52" t="s">
        <v>13</v>
      </c>
      <c r="E14" s="52" t="s">
        <v>72</v>
      </c>
      <c r="F14" s="52" t="s">
        <v>18</v>
      </c>
      <c r="G14" s="52" t="s">
        <v>17</v>
      </c>
      <c r="H14" s="52" t="s">
        <v>14</v>
      </c>
      <c r="I14" s="52" t="s">
        <v>19</v>
      </c>
      <c r="J14" s="54" t="s">
        <v>93</v>
      </c>
      <c r="K14" s="53">
        <f>K15+K16+K17+K18</f>
        <v>5067.1</v>
      </c>
      <c r="L14" s="53">
        <f>L15+L16+L17+L18</f>
        <v>-1265.4</v>
      </c>
      <c r="M14" s="53">
        <f>M15+M16+M17+M18</f>
        <v>3801.7</v>
      </c>
    </row>
    <row r="15" spans="3:13" s="42" customFormat="1" ht="67.5" customHeight="1">
      <c r="C15" s="44" t="s">
        <v>71</v>
      </c>
      <c r="D15" s="44" t="s">
        <v>13</v>
      </c>
      <c r="E15" s="44" t="s">
        <v>72</v>
      </c>
      <c r="F15" s="44" t="s">
        <v>74</v>
      </c>
      <c r="G15" s="44" t="s">
        <v>17</v>
      </c>
      <c r="H15" s="44" t="s">
        <v>14</v>
      </c>
      <c r="I15" s="44" t="s">
        <v>19</v>
      </c>
      <c r="J15" s="43" t="s">
        <v>73</v>
      </c>
      <c r="K15" s="45">
        <v>1621.5</v>
      </c>
      <c r="L15" s="45">
        <v>-323.2</v>
      </c>
      <c r="M15" s="45">
        <v>1298.3</v>
      </c>
    </row>
    <row r="16" spans="3:13" s="42" customFormat="1" ht="78" customHeight="1">
      <c r="C16" s="44" t="s">
        <v>71</v>
      </c>
      <c r="D16" s="44" t="s">
        <v>13</v>
      </c>
      <c r="E16" s="44" t="s">
        <v>72</v>
      </c>
      <c r="F16" s="44" t="s">
        <v>75</v>
      </c>
      <c r="G16" s="44" t="s">
        <v>17</v>
      </c>
      <c r="H16" s="44" t="s">
        <v>14</v>
      </c>
      <c r="I16" s="44" t="s">
        <v>19</v>
      </c>
      <c r="J16" s="46" t="s">
        <v>76</v>
      </c>
      <c r="K16" s="45">
        <v>25.3</v>
      </c>
      <c r="L16" s="45">
        <v>-12.4</v>
      </c>
      <c r="M16" s="45">
        <f>K16+L16</f>
        <v>12.9</v>
      </c>
    </row>
    <row r="17" spans="3:13" s="42" customFormat="1" ht="61.5" customHeight="1">
      <c r="C17" s="44" t="s">
        <v>71</v>
      </c>
      <c r="D17" s="44" t="s">
        <v>13</v>
      </c>
      <c r="E17" s="44" t="s">
        <v>72</v>
      </c>
      <c r="F17" s="44" t="s">
        <v>77</v>
      </c>
      <c r="G17" s="44" t="s">
        <v>17</v>
      </c>
      <c r="H17" s="44" t="s">
        <v>14</v>
      </c>
      <c r="I17" s="44" t="s">
        <v>19</v>
      </c>
      <c r="J17" s="47" t="s">
        <v>78</v>
      </c>
      <c r="K17" s="45">
        <v>3420.3</v>
      </c>
      <c r="L17" s="45">
        <v>-670.1</v>
      </c>
      <c r="M17" s="45">
        <v>2750.2</v>
      </c>
    </row>
    <row r="18" spans="3:13" s="42" customFormat="1" ht="61.5" customHeight="1">
      <c r="C18" s="44" t="s">
        <v>71</v>
      </c>
      <c r="D18" s="44" t="s">
        <v>13</v>
      </c>
      <c r="E18" s="44" t="s">
        <v>72</v>
      </c>
      <c r="F18" s="44" t="s">
        <v>88</v>
      </c>
      <c r="G18" s="44" t="s">
        <v>17</v>
      </c>
      <c r="H18" s="44" t="s">
        <v>14</v>
      </c>
      <c r="I18" s="44" t="s">
        <v>19</v>
      </c>
      <c r="J18" s="50" t="s">
        <v>89</v>
      </c>
      <c r="K18" s="45">
        <v>0</v>
      </c>
      <c r="L18" s="45">
        <v>-259.7</v>
      </c>
      <c r="M18" s="45">
        <f>K18+L18</f>
        <v>-259.7</v>
      </c>
    </row>
    <row r="19" spans="3:13" ht="15" customHeight="1">
      <c r="C19" s="13" t="s">
        <v>16</v>
      </c>
      <c r="D19" s="13" t="s">
        <v>13</v>
      </c>
      <c r="E19" s="13" t="s">
        <v>17</v>
      </c>
      <c r="F19" s="13" t="s">
        <v>11</v>
      </c>
      <c r="G19" s="13" t="s">
        <v>12</v>
      </c>
      <c r="H19" s="13" t="s">
        <v>14</v>
      </c>
      <c r="I19" s="14" t="s">
        <v>15</v>
      </c>
      <c r="J19" s="15" t="s">
        <v>21</v>
      </c>
      <c r="K19" s="16">
        <f>K20</f>
        <v>11373</v>
      </c>
      <c r="L19" s="16">
        <f>L20</f>
        <v>0</v>
      </c>
      <c r="M19" s="16">
        <f>M20</f>
        <v>11373</v>
      </c>
    </row>
    <row r="20" spans="3:13" ht="15" customHeight="1">
      <c r="C20" s="24" t="s">
        <v>16</v>
      </c>
      <c r="D20" s="24" t="s">
        <v>13</v>
      </c>
      <c r="E20" s="24" t="s">
        <v>17</v>
      </c>
      <c r="F20" s="24" t="s">
        <v>18</v>
      </c>
      <c r="G20" s="24" t="s">
        <v>17</v>
      </c>
      <c r="H20" s="24" t="s">
        <v>14</v>
      </c>
      <c r="I20" s="25" t="s">
        <v>19</v>
      </c>
      <c r="J20" s="26" t="s">
        <v>2</v>
      </c>
      <c r="K20" s="27">
        <f>SUM(K21:K21)</f>
        <v>11373</v>
      </c>
      <c r="L20" s="27">
        <f>SUM(L21:L21)</f>
        <v>0</v>
      </c>
      <c r="M20" s="27">
        <f>SUM(M21:M21)</f>
        <v>11373</v>
      </c>
    </row>
    <row r="21" spans="3:13" ht="55.5" customHeight="1">
      <c r="C21" s="17" t="s">
        <v>16</v>
      </c>
      <c r="D21" s="17" t="s">
        <v>13</v>
      </c>
      <c r="E21" s="17" t="s">
        <v>17</v>
      </c>
      <c r="F21" s="17" t="s">
        <v>22</v>
      </c>
      <c r="G21" s="17" t="s">
        <v>17</v>
      </c>
      <c r="H21" s="17" t="s">
        <v>14</v>
      </c>
      <c r="I21" s="18" t="s">
        <v>19</v>
      </c>
      <c r="J21" s="4" t="s">
        <v>23</v>
      </c>
      <c r="K21" s="39">
        <v>11373</v>
      </c>
      <c r="L21" s="19">
        <v>0</v>
      </c>
      <c r="M21" s="20">
        <f>K21+L21</f>
        <v>11373</v>
      </c>
    </row>
    <row r="22" spans="3:13" ht="15" customHeight="1">
      <c r="C22" s="13" t="s">
        <v>16</v>
      </c>
      <c r="D22" s="13" t="s">
        <v>13</v>
      </c>
      <c r="E22" s="13" t="s">
        <v>24</v>
      </c>
      <c r="F22" s="13" t="s">
        <v>11</v>
      </c>
      <c r="G22" s="13" t="s">
        <v>12</v>
      </c>
      <c r="H22" s="13" t="s">
        <v>14</v>
      </c>
      <c r="I22" s="14" t="s">
        <v>15</v>
      </c>
      <c r="J22" s="15" t="s">
        <v>25</v>
      </c>
      <c r="K22" s="16">
        <f>K23+K25</f>
        <v>296</v>
      </c>
      <c r="L22" s="16">
        <f>L23+L25</f>
        <v>0</v>
      </c>
      <c r="M22" s="16">
        <f>M23+M25</f>
        <v>296</v>
      </c>
    </row>
    <row r="23" spans="3:13" ht="15" customHeight="1">
      <c r="C23" s="24" t="s">
        <v>16</v>
      </c>
      <c r="D23" s="24" t="s">
        <v>13</v>
      </c>
      <c r="E23" s="24" t="s">
        <v>24</v>
      </c>
      <c r="F23" s="24" t="s">
        <v>26</v>
      </c>
      <c r="G23" s="24" t="s">
        <v>12</v>
      </c>
      <c r="H23" s="24" t="s">
        <v>14</v>
      </c>
      <c r="I23" s="25" t="s">
        <v>19</v>
      </c>
      <c r="J23" s="26" t="s">
        <v>27</v>
      </c>
      <c r="K23" s="27">
        <f>SUM(K24:K24)</f>
        <v>240</v>
      </c>
      <c r="L23" s="27">
        <f>SUM(L24:L24)</f>
        <v>0</v>
      </c>
      <c r="M23" s="27">
        <f>SUM(M24:M24)</f>
        <v>240</v>
      </c>
    </row>
    <row r="24" spans="3:13" ht="27.75" customHeight="1">
      <c r="C24" s="17" t="s">
        <v>16</v>
      </c>
      <c r="D24" s="17" t="s">
        <v>13</v>
      </c>
      <c r="E24" s="17" t="s">
        <v>24</v>
      </c>
      <c r="F24" s="17" t="s">
        <v>30</v>
      </c>
      <c r="G24" s="17" t="s">
        <v>28</v>
      </c>
      <c r="H24" s="17" t="s">
        <v>14</v>
      </c>
      <c r="I24" s="18" t="s">
        <v>19</v>
      </c>
      <c r="J24" s="4" t="s">
        <v>29</v>
      </c>
      <c r="K24" s="40">
        <v>240</v>
      </c>
      <c r="L24" s="21">
        <v>0</v>
      </c>
      <c r="M24" s="20">
        <f>K24+L24</f>
        <v>240</v>
      </c>
    </row>
    <row r="25" spans="3:13" ht="15" customHeight="1">
      <c r="C25" s="24" t="s">
        <v>16</v>
      </c>
      <c r="D25" s="24" t="s">
        <v>13</v>
      </c>
      <c r="E25" s="24" t="s">
        <v>24</v>
      </c>
      <c r="F25" s="24" t="s">
        <v>31</v>
      </c>
      <c r="G25" s="24" t="s">
        <v>12</v>
      </c>
      <c r="H25" s="24" t="s">
        <v>14</v>
      </c>
      <c r="I25" s="25" t="s">
        <v>19</v>
      </c>
      <c r="J25" s="26" t="s">
        <v>32</v>
      </c>
      <c r="K25" s="27">
        <f>SUM(K26:K27)</f>
        <v>56</v>
      </c>
      <c r="L25" s="27">
        <f>SUM(L26:L27)</f>
        <v>0</v>
      </c>
      <c r="M25" s="27">
        <f>SUM(M26:M27)</f>
        <v>56</v>
      </c>
    </row>
    <row r="26" spans="3:13" ht="37.5" customHeight="1">
      <c r="C26" s="17" t="s">
        <v>16</v>
      </c>
      <c r="D26" s="17" t="s">
        <v>13</v>
      </c>
      <c r="E26" s="17" t="s">
        <v>24</v>
      </c>
      <c r="F26" s="17" t="s">
        <v>64</v>
      </c>
      <c r="G26" s="17" t="s">
        <v>28</v>
      </c>
      <c r="H26" s="17" t="s">
        <v>14</v>
      </c>
      <c r="I26" s="18" t="s">
        <v>19</v>
      </c>
      <c r="J26" s="4" t="s">
        <v>66</v>
      </c>
      <c r="K26" s="40">
        <v>8.4</v>
      </c>
      <c r="L26" s="21">
        <v>0</v>
      </c>
      <c r="M26" s="20">
        <f>K26+L26</f>
        <v>8.4</v>
      </c>
    </row>
    <row r="27" spans="3:14" ht="37.5" customHeight="1">
      <c r="C27" s="17" t="s">
        <v>16</v>
      </c>
      <c r="D27" s="17" t="s">
        <v>13</v>
      </c>
      <c r="E27" s="17" t="s">
        <v>24</v>
      </c>
      <c r="F27" s="17" t="s">
        <v>65</v>
      </c>
      <c r="G27" s="17" t="s">
        <v>28</v>
      </c>
      <c r="H27" s="17" t="s">
        <v>14</v>
      </c>
      <c r="I27" s="18" t="s">
        <v>19</v>
      </c>
      <c r="J27" s="4" t="s">
        <v>67</v>
      </c>
      <c r="K27" s="40">
        <v>47.6</v>
      </c>
      <c r="L27" s="21">
        <v>0</v>
      </c>
      <c r="M27" s="20">
        <f>K27+L27</f>
        <v>47.6</v>
      </c>
      <c r="N27" t="s">
        <v>61</v>
      </c>
    </row>
    <row r="28" spans="3:13" ht="15" customHeight="1">
      <c r="C28" s="13" t="s">
        <v>34</v>
      </c>
      <c r="D28" s="13" t="s">
        <v>13</v>
      </c>
      <c r="E28" s="13" t="s">
        <v>33</v>
      </c>
      <c r="F28" s="13" t="s">
        <v>11</v>
      </c>
      <c r="G28" s="13" t="s">
        <v>12</v>
      </c>
      <c r="H28" s="13" t="s">
        <v>14</v>
      </c>
      <c r="I28" s="14" t="s">
        <v>15</v>
      </c>
      <c r="J28" s="15" t="s">
        <v>3</v>
      </c>
      <c r="K28" s="16">
        <f aca="true" t="shared" si="0" ref="K28:M29">K29</f>
        <v>130</v>
      </c>
      <c r="L28" s="16">
        <f t="shared" si="0"/>
        <v>0</v>
      </c>
      <c r="M28" s="16">
        <f t="shared" si="0"/>
        <v>130</v>
      </c>
    </row>
    <row r="29" spans="3:13" ht="26.25" customHeight="1">
      <c r="C29" s="24" t="s">
        <v>34</v>
      </c>
      <c r="D29" s="24" t="s">
        <v>13</v>
      </c>
      <c r="E29" s="24" t="s">
        <v>33</v>
      </c>
      <c r="F29" s="24" t="s">
        <v>35</v>
      </c>
      <c r="G29" s="24" t="s">
        <v>17</v>
      </c>
      <c r="H29" s="24" t="s">
        <v>14</v>
      </c>
      <c r="I29" s="25" t="s">
        <v>19</v>
      </c>
      <c r="J29" s="28" t="s">
        <v>36</v>
      </c>
      <c r="K29" s="27">
        <f>K30</f>
        <v>130</v>
      </c>
      <c r="L29" s="27">
        <f t="shared" si="0"/>
        <v>0</v>
      </c>
      <c r="M29" s="27">
        <f t="shared" si="0"/>
        <v>130</v>
      </c>
    </row>
    <row r="30" spans="3:13" ht="39.75" customHeight="1">
      <c r="C30" s="29" t="s">
        <v>34</v>
      </c>
      <c r="D30" s="29" t="s">
        <v>13</v>
      </c>
      <c r="E30" s="29" t="s">
        <v>33</v>
      </c>
      <c r="F30" s="29" t="s">
        <v>37</v>
      </c>
      <c r="G30" s="29" t="s">
        <v>17</v>
      </c>
      <c r="H30" s="29" t="s">
        <v>14</v>
      </c>
      <c r="I30" s="30" t="s">
        <v>19</v>
      </c>
      <c r="J30" s="31" t="s">
        <v>4</v>
      </c>
      <c r="K30" s="39">
        <v>130</v>
      </c>
      <c r="L30" s="32">
        <v>0</v>
      </c>
      <c r="M30" s="32">
        <f>K30+L30</f>
        <v>130</v>
      </c>
    </row>
    <row r="31" spans="3:13" ht="25.5" customHeight="1">
      <c r="C31" s="13" t="s">
        <v>34</v>
      </c>
      <c r="D31" s="13" t="s">
        <v>13</v>
      </c>
      <c r="E31" s="13" t="s">
        <v>38</v>
      </c>
      <c r="F31" s="13" t="s">
        <v>11</v>
      </c>
      <c r="G31" s="13" t="s">
        <v>12</v>
      </c>
      <c r="H31" s="13" t="s">
        <v>14</v>
      </c>
      <c r="I31" s="14" t="s">
        <v>15</v>
      </c>
      <c r="J31" s="15" t="s">
        <v>39</v>
      </c>
      <c r="K31" s="16">
        <f aca="true" t="shared" si="1" ref="K31:M32">K32</f>
        <v>937.8</v>
      </c>
      <c r="L31" s="16">
        <f t="shared" si="1"/>
        <v>0</v>
      </c>
      <c r="M31" s="16">
        <f t="shared" si="1"/>
        <v>937.8</v>
      </c>
    </row>
    <row r="32" spans="3:13" ht="53.25" customHeight="1">
      <c r="C32" s="24" t="s">
        <v>34</v>
      </c>
      <c r="D32" s="24" t="s">
        <v>13</v>
      </c>
      <c r="E32" s="24" t="s">
        <v>38</v>
      </c>
      <c r="F32" s="24" t="s">
        <v>41</v>
      </c>
      <c r="G32" s="24" t="s">
        <v>12</v>
      </c>
      <c r="H32" s="24" t="s">
        <v>14</v>
      </c>
      <c r="I32" s="25" t="s">
        <v>40</v>
      </c>
      <c r="J32" s="28" t="s">
        <v>42</v>
      </c>
      <c r="K32" s="27">
        <f t="shared" si="1"/>
        <v>937.8</v>
      </c>
      <c r="L32" s="27">
        <f t="shared" si="1"/>
        <v>0</v>
      </c>
      <c r="M32" s="27">
        <f t="shared" si="1"/>
        <v>937.8</v>
      </c>
    </row>
    <row r="33" spans="3:13" ht="52.5" customHeight="1">
      <c r="C33" s="17" t="s">
        <v>16</v>
      </c>
      <c r="D33" s="17" t="s">
        <v>13</v>
      </c>
      <c r="E33" s="17" t="s">
        <v>38</v>
      </c>
      <c r="F33" s="17" t="s">
        <v>43</v>
      </c>
      <c r="G33" s="17" t="s">
        <v>28</v>
      </c>
      <c r="H33" s="17" t="s">
        <v>14</v>
      </c>
      <c r="I33" s="18" t="s">
        <v>40</v>
      </c>
      <c r="J33" s="31" t="s">
        <v>63</v>
      </c>
      <c r="K33" s="40">
        <v>937.8</v>
      </c>
      <c r="L33" s="38">
        <v>0</v>
      </c>
      <c r="M33" s="20">
        <f>K33+L33</f>
        <v>937.8</v>
      </c>
    </row>
    <row r="34" spans="3:13" ht="15" customHeight="1">
      <c r="C34" s="10" t="s">
        <v>34</v>
      </c>
      <c r="D34" s="10" t="s">
        <v>44</v>
      </c>
      <c r="E34" s="10" t="s">
        <v>12</v>
      </c>
      <c r="F34" s="10" t="s">
        <v>11</v>
      </c>
      <c r="G34" s="10" t="s">
        <v>12</v>
      </c>
      <c r="H34" s="10" t="s">
        <v>14</v>
      </c>
      <c r="I34" s="9" t="s">
        <v>15</v>
      </c>
      <c r="J34" s="11" t="s">
        <v>45</v>
      </c>
      <c r="K34" s="12">
        <f>K35</f>
        <v>22528.6</v>
      </c>
      <c r="L34" s="12">
        <f>L35</f>
        <v>0</v>
      </c>
      <c r="M34" s="12">
        <f>M35</f>
        <v>22528.6</v>
      </c>
    </row>
    <row r="35" spans="3:13" ht="15" customHeight="1">
      <c r="C35" s="13" t="s">
        <v>34</v>
      </c>
      <c r="D35" s="13" t="s">
        <v>44</v>
      </c>
      <c r="E35" s="13" t="s">
        <v>46</v>
      </c>
      <c r="F35" s="13" t="s">
        <v>11</v>
      </c>
      <c r="G35" s="13" t="s">
        <v>12</v>
      </c>
      <c r="H35" s="13" t="s">
        <v>14</v>
      </c>
      <c r="I35" s="14" t="s">
        <v>15</v>
      </c>
      <c r="J35" s="33" t="s">
        <v>47</v>
      </c>
      <c r="K35" s="16">
        <f>K36+K40+K45+K47+K38</f>
        <v>22528.6</v>
      </c>
      <c r="L35" s="16">
        <f>L36+L40+L45+L47+L38</f>
        <v>0</v>
      </c>
      <c r="M35" s="16">
        <f>M36+M40+M45+M47+M38</f>
        <v>22528.6</v>
      </c>
    </row>
    <row r="36" spans="3:13" ht="15" customHeight="1">
      <c r="C36" s="24" t="s">
        <v>34</v>
      </c>
      <c r="D36" s="24" t="s">
        <v>44</v>
      </c>
      <c r="E36" s="24" t="s">
        <v>46</v>
      </c>
      <c r="F36" s="24" t="s">
        <v>26</v>
      </c>
      <c r="G36" s="24" t="s">
        <v>12</v>
      </c>
      <c r="H36" s="24" t="s">
        <v>14</v>
      </c>
      <c r="I36" s="25" t="s">
        <v>48</v>
      </c>
      <c r="J36" s="34" t="s">
        <v>49</v>
      </c>
      <c r="K36" s="27">
        <f>SUM(K37:K37)</f>
        <v>20842.6</v>
      </c>
      <c r="L36" s="27">
        <f>SUM(L37:L37)</f>
        <v>-20842.6</v>
      </c>
      <c r="M36" s="27">
        <f>SUM(M37:M37)</f>
        <v>0</v>
      </c>
    </row>
    <row r="37" spans="3:13" ht="15" customHeight="1">
      <c r="C37" s="17" t="s">
        <v>34</v>
      </c>
      <c r="D37" s="17" t="s">
        <v>44</v>
      </c>
      <c r="E37" s="17" t="s">
        <v>46</v>
      </c>
      <c r="F37" s="17" t="s">
        <v>50</v>
      </c>
      <c r="G37" s="17" t="s">
        <v>28</v>
      </c>
      <c r="H37" s="17" t="s">
        <v>14</v>
      </c>
      <c r="I37" s="18" t="s">
        <v>48</v>
      </c>
      <c r="J37" s="23" t="s">
        <v>51</v>
      </c>
      <c r="K37" s="39">
        <v>20842.6</v>
      </c>
      <c r="L37" s="19">
        <v>-20842.6</v>
      </c>
      <c r="M37" s="20">
        <f>K37+L37</f>
        <v>0</v>
      </c>
    </row>
    <row r="38" spans="3:13" ht="18.75" customHeight="1">
      <c r="C38" s="24" t="s">
        <v>34</v>
      </c>
      <c r="D38" s="24" t="s">
        <v>44</v>
      </c>
      <c r="E38" s="24" t="s">
        <v>46</v>
      </c>
      <c r="F38" s="24" t="s">
        <v>79</v>
      </c>
      <c r="G38" s="24" t="s">
        <v>12</v>
      </c>
      <c r="H38" s="24" t="s">
        <v>14</v>
      </c>
      <c r="I38" s="25" t="s">
        <v>48</v>
      </c>
      <c r="J38" s="49" t="s">
        <v>80</v>
      </c>
      <c r="K38" s="27">
        <f>K39</f>
        <v>0</v>
      </c>
      <c r="L38" s="27">
        <f>L39</f>
        <v>20842.6</v>
      </c>
      <c r="M38" s="27">
        <f>M39</f>
        <v>20842.6</v>
      </c>
    </row>
    <row r="39" spans="3:13" ht="27.75" customHeight="1">
      <c r="C39" s="17" t="s">
        <v>34</v>
      </c>
      <c r="D39" s="17" t="s">
        <v>44</v>
      </c>
      <c r="E39" s="17" t="s">
        <v>46</v>
      </c>
      <c r="F39" s="17" t="s">
        <v>81</v>
      </c>
      <c r="G39" s="17" t="s">
        <v>28</v>
      </c>
      <c r="H39" s="17" t="s">
        <v>14</v>
      </c>
      <c r="I39" s="18" t="s">
        <v>48</v>
      </c>
      <c r="J39" s="48" t="s">
        <v>82</v>
      </c>
      <c r="K39" s="39">
        <v>0</v>
      </c>
      <c r="L39" s="19">
        <v>20842.6</v>
      </c>
      <c r="M39" s="20">
        <f>K39+L39</f>
        <v>20842.6</v>
      </c>
    </row>
    <row r="40" spans="3:13" ht="15" customHeight="1">
      <c r="C40" s="24" t="s">
        <v>34</v>
      </c>
      <c r="D40" s="24" t="s">
        <v>44</v>
      </c>
      <c r="E40" s="24" t="s">
        <v>46</v>
      </c>
      <c r="F40" s="24" t="s">
        <v>52</v>
      </c>
      <c r="G40" s="24" t="s">
        <v>12</v>
      </c>
      <c r="H40" s="24" t="s">
        <v>14</v>
      </c>
      <c r="I40" s="25" t="s">
        <v>48</v>
      </c>
      <c r="J40" s="34" t="s">
        <v>53</v>
      </c>
      <c r="K40" s="27">
        <f>SUM(K41:K44)</f>
        <v>301.4</v>
      </c>
      <c r="L40" s="27">
        <f>SUM(L41:L44)</f>
        <v>0</v>
      </c>
      <c r="M40" s="27">
        <f>SUM(M41:M44)</f>
        <v>301.4</v>
      </c>
    </row>
    <row r="41" spans="3:13" ht="25.5">
      <c r="C41" s="17" t="s">
        <v>34</v>
      </c>
      <c r="D41" s="17" t="s">
        <v>44</v>
      </c>
      <c r="E41" s="17" t="s">
        <v>46</v>
      </c>
      <c r="F41" s="17" t="s">
        <v>54</v>
      </c>
      <c r="G41" s="17" t="s">
        <v>28</v>
      </c>
      <c r="H41" s="17" t="s">
        <v>14</v>
      </c>
      <c r="I41" s="18" t="s">
        <v>48</v>
      </c>
      <c r="J41" s="23" t="s">
        <v>55</v>
      </c>
      <c r="K41" s="39">
        <v>40</v>
      </c>
      <c r="L41" s="19">
        <v>-40</v>
      </c>
      <c r="M41" s="20">
        <f>K41+L41</f>
        <v>0</v>
      </c>
    </row>
    <row r="42" spans="3:13" ht="25.5">
      <c r="C42" s="17" t="s">
        <v>34</v>
      </c>
      <c r="D42" s="17" t="s">
        <v>44</v>
      </c>
      <c r="E42" s="17" t="s">
        <v>46</v>
      </c>
      <c r="F42" s="17" t="s">
        <v>83</v>
      </c>
      <c r="G42" s="17" t="s">
        <v>28</v>
      </c>
      <c r="H42" s="17" t="s">
        <v>14</v>
      </c>
      <c r="I42" s="18" t="s">
        <v>48</v>
      </c>
      <c r="J42" s="23" t="s">
        <v>55</v>
      </c>
      <c r="K42" s="39">
        <v>0</v>
      </c>
      <c r="L42" s="19">
        <v>40</v>
      </c>
      <c r="M42" s="20">
        <v>40</v>
      </c>
    </row>
    <row r="43" spans="3:13" ht="26.25" customHeight="1">
      <c r="C43" s="17" t="s">
        <v>34</v>
      </c>
      <c r="D43" s="17" t="s">
        <v>44</v>
      </c>
      <c r="E43" s="17" t="s">
        <v>46</v>
      </c>
      <c r="F43" s="17" t="s">
        <v>56</v>
      </c>
      <c r="G43" s="17" t="s">
        <v>28</v>
      </c>
      <c r="H43" s="17" t="s">
        <v>14</v>
      </c>
      <c r="I43" s="18" t="s">
        <v>48</v>
      </c>
      <c r="J43" s="23" t="s">
        <v>57</v>
      </c>
      <c r="K43" s="39">
        <v>261.4</v>
      </c>
      <c r="L43" s="19">
        <v>-261.4</v>
      </c>
      <c r="M43" s="20">
        <f>K43+L43</f>
        <v>0</v>
      </c>
    </row>
    <row r="44" spans="3:13" ht="26.25" customHeight="1">
      <c r="C44" s="17" t="s">
        <v>34</v>
      </c>
      <c r="D44" s="17" t="s">
        <v>44</v>
      </c>
      <c r="E44" s="17" t="s">
        <v>46</v>
      </c>
      <c r="F44" s="17" t="s">
        <v>84</v>
      </c>
      <c r="G44" s="17" t="s">
        <v>28</v>
      </c>
      <c r="H44" s="17" t="s">
        <v>14</v>
      </c>
      <c r="I44" s="18" t="s">
        <v>48</v>
      </c>
      <c r="J44" s="23" t="s">
        <v>57</v>
      </c>
      <c r="K44" s="39">
        <v>0</v>
      </c>
      <c r="L44" s="19">
        <v>261.4</v>
      </c>
      <c r="M44" s="20">
        <v>261.4</v>
      </c>
    </row>
    <row r="45" spans="3:13" ht="15">
      <c r="C45" s="24" t="s">
        <v>34</v>
      </c>
      <c r="D45" s="24" t="s">
        <v>44</v>
      </c>
      <c r="E45" s="24" t="s">
        <v>46</v>
      </c>
      <c r="F45" s="24" t="s">
        <v>35</v>
      </c>
      <c r="G45" s="24" t="s">
        <v>12</v>
      </c>
      <c r="H45" s="24" t="s">
        <v>14</v>
      </c>
      <c r="I45" s="25" t="s">
        <v>48</v>
      </c>
      <c r="J45" s="34" t="s">
        <v>58</v>
      </c>
      <c r="K45" s="27">
        <f>SUM(K46:K46)</f>
        <v>1384.6</v>
      </c>
      <c r="L45" s="27">
        <f>SUM(L46:L46)</f>
        <v>-1384.6</v>
      </c>
      <c r="M45" s="27">
        <f>SUM(M46:M46)</f>
        <v>0</v>
      </c>
    </row>
    <row r="46" spans="3:13" ht="17.25" customHeight="1">
      <c r="C46" s="17" t="s">
        <v>34</v>
      </c>
      <c r="D46" s="17" t="s">
        <v>44</v>
      </c>
      <c r="E46" s="17" t="s">
        <v>46</v>
      </c>
      <c r="F46" s="17" t="s">
        <v>59</v>
      </c>
      <c r="G46" s="17" t="s">
        <v>28</v>
      </c>
      <c r="H46" s="17" t="s">
        <v>14</v>
      </c>
      <c r="I46" s="18" t="s">
        <v>48</v>
      </c>
      <c r="J46" s="23" t="s">
        <v>60</v>
      </c>
      <c r="K46" s="39">
        <v>1384.6</v>
      </c>
      <c r="L46" s="19">
        <v>-1384.6</v>
      </c>
      <c r="M46" s="20">
        <f>K46+L46</f>
        <v>0</v>
      </c>
    </row>
    <row r="47" spans="3:13" ht="17.25" customHeight="1">
      <c r="C47" s="24" t="s">
        <v>34</v>
      </c>
      <c r="D47" s="24" t="s">
        <v>44</v>
      </c>
      <c r="E47" s="24" t="s">
        <v>46</v>
      </c>
      <c r="F47" s="24" t="s">
        <v>85</v>
      </c>
      <c r="G47" s="24" t="s">
        <v>12</v>
      </c>
      <c r="H47" s="24" t="s">
        <v>14</v>
      </c>
      <c r="I47" s="25" t="s">
        <v>48</v>
      </c>
      <c r="J47" s="28" t="s">
        <v>58</v>
      </c>
      <c r="K47" s="27">
        <f>K48</f>
        <v>0</v>
      </c>
      <c r="L47" s="27">
        <f>L48</f>
        <v>1384.6</v>
      </c>
      <c r="M47" s="27">
        <f>M48</f>
        <v>1384.6</v>
      </c>
    </row>
    <row r="48" spans="3:13" ht="17.25" customHeight="1">
      <c r="C48" s="17" t="s">
        <v>34</v>
      </c>
      <c r="D48" s="17" t="s">
        <v>44</v>
      </c>
      <c r="E48" s="17" t="s">
        <v>46</v>
      </c>
      <c r="F48" s="17" t="s">
        <v>86</v>
      </c>
      <c r="G48" s="17" t="s">
        <v>28</v>
      </c>
      <c r="H48" s="17" t="s">
        <v>14</v>
      </c>
      <c r="I48" s="18" t="s">
        <v>48</v>
      </c>
      <c r="J48" s="23" t="s">
        <v>60</v>
      </c>
      <c r="K48" s="39">
        <v>0</v>
      </c>
      <c r="L48" s="19">
        <v>1384.6</v>
      </c>
      <c r="M48" s="20">
        <f>K48+L48</f>
        <v>1384.6</v>
      </c>
    </row>
    <row r="49" spans="3:13" ht="15">
      <c r="C49" s="35"/>
      <c r="D49" s="35"/>
      <c r="E49" s="35"/>
      <c r="F49" s="35"/>
      <c r="G49" s="35"/>
      <c r="H49" s="35"/>
      <c r="I49" s="5"/>
      <c r="J49" s="36" t="s">
        <v>5</v>
      </c>
      <c r="K49" s="22">
        <f>K34+K12</f>
        <v>40332.5</v>
      </c>
      <c r="L49" s="22">
        <f>L34+L12</f>
        <v>-1265.4</v>
      </c>
      <c r="M49" s="22">
        <f>M34+M12</f>
        <v>39067.1</v>
      </c>
    </row>
    <row r="51" ht="15">
      <c r="O51" s="37"/>
    </row>
  </sheetData>
  <sheetProtection/>
  <mergeCells count="9">
    <mergeCell ref="K5:M5"/>
    <mergeCell ref="K6:M6"/>
    <mergeCell ref="K7:M7"/>
    <mergeCell ref="K8:M8"/>
    <mergeCell ref="C11:I11"/>
    <mergeCell ref="I1:M1"/>
    <mergeCell ref="I2:M2"/>
    <mergeCell ref="I3:M3"/>
    <mergeCell ref="I4:M4"/>
  </mergeCells>
  <printOptions/>
  <pageMargins left="0.2755905511811024" right="0.2755905511811024" top="0.7480314960629921" bottom="0.7480314960629921" header="0" footer="0"/>
  <pageSetup horizontalDpi="180" verticalDpi="18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2017-02-16T06:43:12Z</dcterms:modified>
  <cp:category/>
  <cp:version/>
  <cp:contentType/>
  <cp:contentStatus/>
</cp:coreProperties>
</file>