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02C4A261-E970-4AD2-9995-A1E22788A932}" xr6:coauthVersionLast="45" xr6:coauthVersionMax="45" xr10:uidLastSave="{00000000-0000-0000-0000-000000000000}"/>
  <bookViews>
    <workbookView xWindow="13410" yWindow="120" windowWidth="15525" windowHeight="14700" xr2:uid="{00000000-000D-0000-FFFF-FFFF00000000}"/>
  </bookViews>
  <sheets>
    <sheet name="Лист1" sheetId="1" r:id="rId1"/>
  </sheets>
  <definedNames>
    <definedName name="_xlnm.Print_Area" localSheetId="0">Лист1!$A$1:$N$38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L37" i="1" s="1"/>
  <c r="L11" i="1"/>
  <c r="M15" i="1"/>
  <c r="K24" i="1"/>
  <c r="K11" i="1"/>
  <c r="L30" i="1"/>
  <c r="K30" i="1"/>
  <c r="M26" i="1"/>
  <c r="M16" i="1"/>
  <c r="M36" i="1" l="1"/>
  <c r="L35" i="1"/>
  <c r="K35" i="1"/>
  <c r="M34" i="1"/>
  <c r="L33" i="1"/>
  <c r="K33" i="1"/>
  <c r="M32" i="1"/>
  <c r="M31" i="1"/>
  <c r="M29" i="1"/>
  <c r="M28" i="1"/>
  <c r="M27" i="1"/>
  <c r="M25" i="1"/>
  <c r="M23" i="1"/>
  <c r="M22" i="1"/>
  <c r="L21" i="1"/>
  <c r="K21" i="1"/>
  <c r="M20" i="1"/>
  <c r="L19" i="1"/>
  <c r="K19" i="1"/>
  <c r="M18" i="1"/>
  <c r="M17" i="1"/>
  <c r="M14" i="1"/>
  <c r="M13" i="1"/>
  <c r="M12" i="1"/>
  <c r="M35" i="1" l="1"/>
  <c r="M30" i="1"/>
  <c r="M24" i="1"/>
  <c r="K37" i="1"/>
  <c r="M11" i="1"/>
  <c r="M21" i="1"/>
  <c r="M33" i="1"/>
  <c r="M19" i="1"/>
  <c r="M37" i="1" l="1"/>
</calcChain>
</file>

<file path=xl/sharedStrings.xml><?xml version="1.0" encoding="utf-8"?>
<sst xmlns="http://schemas.openxmlformats.org/spreadsheetml/2006/main" count="39" uniqueCount="39">
  <si>
    <t>Приложение 3</t>
  </si>
  <si>
    <t>к решению Совета депутатов</t>
  </si>
  <si>
    <t>сельского поселения Хулимсунт</t>
  </si>
  <si>
    <t>тыс.руб</t>
  </si>
  <si>
    <t>Наименование показателя</t>
  </si>
  <si>
    <t>РЗ</t>
  </si>
  <si>
    <t>ПР</t>
  </si>
  <si>
    <t>Сумма</t>
  </si>
  <si>
    <t>Исполнено по бюджету</t>
  </si>
  <si>
    <t>% выполнения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</si>
  <si>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</si>
  <si>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</si>
  <si>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</si>
  <si>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</si>
  <si>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</si>
  <si>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</si>
  <si>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</si>
  <si>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</si>
  <si>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</si>
  <si>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</si>
  <si>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</si>
  <si>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</si>
  <si>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</si>
  <si>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</si>
  <si>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</si>
  <si>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</si>
  <si>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</si>
  <si>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</si>
  <si>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</si>
  <si>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</si>
  <si>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</si>
  <si>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</si>
  <si>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</si>
  <si>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</si>
  <si>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ИТОГО:</t>
  </si>
  <si>
    <t>Исполнение расходов бюджета сельского поселения Хулимсунт за 2023 год по разделам и подразделам классификации расходов бюджета сельского поселения Хулимсунт</t>
  </si>
  <si>
    <t>от 00.00.2024 № 00</t>
  </si>
  <si>
    <t>Обеспечение проведения выборов и референдумов</t>
  </si>
  <si>
    <t>Сельское хозяйство и рыбаловство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</si>
</sst>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000"/>
    <numFmt numFmtId="166" formatCode="00"/>
    <numFmt numFmtId="167" formatCode="#,##0.0"/>
    <numFmt numFmtId="168" formatCode="#,##0.0_ ;[Red]\-#,##0.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2" borderId="0" xfId="1" applyFill="1"/>
    <xf numFmtId="0" fontId="2" fillId="2" borderId="0" xfId="1" applyFont="1" applyFill="1"/>
    <xf numFmtId="0" fontId="2" fillId="2" borderId="0" xfId="1" applyFont="1" applyFill="1" applyAlignment="1">
      <alignment horizontal="center" vertical="center"/>
    </xf>
    <xf numFmtId="0" fontId="4" fillId="2" borderId="0" xfId="1" applyNumberFormat="1" applyFont="1" applyFill="1" applyAlignment="1" applyProtection="1">
      <protection hidden="1"/>
    </xf>
    <xf numFmtId="0" fontId="1" fillId="2" borderId="0" xfId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0" fontId="4" fillId="2" borderId="0" xfId="1" applyNumberFormat="1" applyFont="1" applyFill="1" applyAlignment="1" applyProtection="1">
      <alignment horizontal="center" vertical="center"/>
      <protection hidden="1"/>
    </xf>
    <xf numFmtId="166" fontId="6" fillId="2" borderId="12" xfId="1" applyNumberFormat="1" applyFont="1" applyFill="1" applyBorder="1" applyAlignment="1" applyProtection="1">
      <alignment horizontal="center" vertical="center"/>
      <protection hidden="1"/>
    </xf>
    <xf numFmtId="167" fontId="6" fillId="0" borderId="13" xfId="1" applyNumberFormat="1" applyFont="1" applyFill="1" applyBorder="1" applyAlignment="1" applyProtection="1">
      <alignment horizontal="center" vertical="center"/>
      <protection hidden="1"/>
    </xf>
    <xf numFmtId="166" fontId="6" fillId="2" borderId="18" xfId="1" applyNumberFormat="1" applyFont="1" applyFill="1" applyBorder="1" applyAlignment="1" applyProtection="1">
      <alignment horizontal="center" vertical="center"/>
      <protection hidden="1"/>
    </xf>
    <xf numFmtId="0" fontId="5" fillId="4" borderId="2" xfId="1" applyNumberFormat="1" applyFont="1" applyFill="1" applyBorder="1" applyAlignment="1" applyProtection="1">
      <alignment horizontal="center" vertical="center"/>
      <protection hidden="1"/>
    </xf>
    <xf numFmtId="0" fontId="5" fillId="4" borderId="1" xfId="1" applyNumberFormat="1" applyFont="1" applyFill="1" applyBorder="1" applyAlignment="1" applyProtection="1">
      <alignment horizontal="center" vertical="center"/>
      <protection hidden="1"/>
    </xf>
    <xf numFmtId="0" fontId="5" fillId="4" borderId="3" xfId="1" applyNumberFormat="1" applyFont="1" applyFill="1" applyBorder="1" applyAlignment="1" applyProtection="1">
      <alignment horizontal="center" vertical="center" wrapText="1"/>
      <protection hidden="1"/>
    </xf>
    <xf numFmtId="164" fontId="5" fillId="4" borderId="4" xfId="1" applyNumberFormat="1" applyFont="1" applyFill="1" applyBorder="1" applyAlignment="1" applyProtection="1">
      <alignment horizontal="center" vertical="center" wrapText="1"/>
      <protection hidden="1"/>
    </xf>
    <xf numFmtId="164" fontId="5" fillId="4" borderId="5" xfId="1" applyNumberFormat="1" applyFont="1" applyFill="1" applyBorder="1" applyAlignment="1">
      <alignment horizontal="center" vertical="center"/>
    </xf>
    <xf numFmtId="166" fontId="6" fillId="5" borderId="8" xfId="1" applyNumberFormat="1" applyFont="1" applyFill="1" applyBorder="1" applyAlignment="1" applyProtection="1">
      <alignment horizontal="center" vertical="center"/>
      <protection hidden="1"/>
    </xf>
    <xf numFmtId="166" fontId="6" fillId="5" borderId="12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NumberFormat="1" applyFont="1" applyFill="1" applyBorder="1" applyAlignment="1" applyProtection="1">
      <alignment vertical="center"/>
      <protection hidden="1"/>
    </xf>
    <xf numFmtId="0" fontId="6" fillId="4" borderId="3" xfId="1" applyNumberFormat="1" applyFont="1" applyFill="1" applyBorder="1" applyAlignment="1" applyProtection="1">
      <alignment vertical="center"/>
      <protection hidden="1"/>
    </xf>
    <xf numFmtId="0" fontId="6" fillId="4" borderId="21" xfId="1" applyNumberFormat="1" applyFont="1" applyFill="1" applyBorder="1" applyAlignment="1" applyProtection="1">
      <alignment vertical="center"/>
      <protection hidden="1"/>
    </xf>
    <xf numFmtId="0" fontId="6" fillId="4" borderId="3" xfId="1" applyNumberFormat="1" applyFont="1" applyFill="1" applyBorder="1" applyAlignment="1" applyProtection="1">
      <alignment horizontal="center" vertical="center"/>
      <protection hidden="1"/>
    </xf>
    <xf numFmtId="168" fontId="5" fillId="4" borderId="21" xfId="1" applyNumberFormat="1" applyFont="1" applyFill="1" applyBorder="1" applyAlignment="1" applyProtection="1">
      <alignment horizontal="center" vertical="center"/>
      <protection hidden="1"/>
    </xf>
    <xf numFmtId="168" fontId="5" fillId="4" borderId="1" xfId="1" applyNumberFormat="1" applyFont="1" applyFill="1" applyBorder="1" applyAlignment="1" applyProtection="1">
      <alignment horizontal="center" vertical="center"/>
      <protection hidden="1"/>
    </xf>
    <xf numFmtId="164" fontId="5" fillId="4" borderId="2" xfId="1" applyNumberFormat="1" applyFont="1" applyFill="1" applyBorder="1" applyAlignment="1">
      <alignment horizontal="center" vertical="center"/>
    </xf>
    <xf numFmtId="167" fontId="6" fillId="5" borderId="8" xfId="1" applyNumberFormat="1" applyFont="1" applyFill="1" applyBorder="1" applyAlignment="1" applyProtection="1">
      <alignment horizontal="center" vertical="center"/>
      <protection hidden="1"/>
    </xf>
    <xf numFmtId="167" fontId="6" fillId="5" borderId="9" xfId="1" applyNumberFormat="1" applyFont="1" applyFill="1" applyBorder="1" applyAlignment="1">
      <alignment horizontal="center" vertical="center"/>
    </xf>
    <xf numFmtId="167" fontId="6" fillId="2" borderId="12" xfId="1" applyNumberFormat="1" applyFont="1" applyFill="1" applyBorder="1" applyAlignment="1" applyProtection="1">
      <alignment horizontal="center" vertical="center"/>
      <protection hidden="1"/>
    </xf>
    <xf numFmtId="167" fontId="6" fillId="0" borderId="9" xfId="1" applyNumberFormat="1" applyFont="1" applyBorder="1" applyAlignment="1">
      <alignment horizontal="center" vertical="center"/>
    </xf>
    <xf numFmtId="167" fontId="6" fillId="5" borderId="12" xfId="1" applyNumberFormat="1" applyFont="1" applyFill="1" applyBorder="1" applyAlignment="1" applyProtection="1">
      <alignment horizontal="center" vertical="center"/>
      <protection hidden="1"/>
    </xf>
    <xf numFmtId="167" fontId="6" fillId="3" borderId="12" xfId="1" applyNumberFormat="1" applyFont="1" applyFill="1" applyBorder="1" applyAlignment="1" applyProtection="1">
      <alignment horizontal="center" vertical="center"/>
      <protection hidden="1"/>
    </xf>
    <xf numFmtId="167" fontId="6" fillId="2" borderId="18" xfId="1" applyNumberFormat="1" applyFont="1" applyFill="1" applyBorder="1" applyAlignment="1" applyProtection="1">
      <alignment horizontal="center" vertical="center"/>
      <protection hidden="1"/>
    </xf>
    <xf numFmtId="167" fontId="6" fillId="0" borderId="19" xfId="1" applyNumberFormat="1" applyFont="1" applyFill="1" applyBorder="1" applyAlignment="1" applyProtection="1">
      <alignment horizontal="center" vertical="center"/>
      <protection hidden="1"/>
    </xf>
    <xf numFmtId="167" fontId="6" fillId="0" borderId="20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right" vertical="center"/>
    </xf>
    <xf numFmtId="0" fontId="5" fillId="4" borderId="1" xfId="1" applyNumberFormat="1" applyFont="1" applyFill="1" applyBorder="1" applyAlignment="1" applyProtection="1">
      <alignment horizontal="center" vertical="center"/>
      <protection hidden="1"/>
    </xf>
    <xf numFmtId="165" fontId="6" fillId="2" borderId="10" xfId="1" applyNumberFormat="1" applyFont="1" applyFill="1" applyBorder="1" applyAlignment="1" applyProtection="1">
      <alignment horizontal="left" vertical="center" wrapText="1"/>
      <protection hidden="1"/>
    </xf>
    <xf numFmtId="165" fontId="6" fillId="2" borderId="11" xfId="1" applyNumberFormat="1" applyFont="1" applyFill="1" applyBorder="1" applyAlignment="1" applyProtection="1">
      <alignment horizontal="left" vertical="center" wrapText="1"/>
      <protection hidden="1"/>
    </xf>
    <xf numFmtId="165" fontId="6" fillId="5" borderId="10" xfId="1" applyNumberFormat="1" applyFont="1" applyFill="1" applyBorder="1" applyAlignment="1" applyProtection="1">
      <alignment horizontal="left" vertical="center" wrapText="1"/>
      <protection hidden="1"/>
    </xf>
    <xf numFmtId="165" fontId="6" fillId="5" borderId="11" xfId="1" applyNumberFormat="1" applyFont="1" applyFill="1" applyBorder="1" applyAlignment="1" applyProtection="1">
      <alignment horizontal="left" vertical="center" wrapText="1"/>
      <protection hidden="1"/>
    </xf>
    <xf numFmtId="165" fontId="6" fillId="2" borderId="16" xfId="1" applyNumberFormat="1" applyFont="1" applyFill="1" applyBorder="1" applyAlignment="1" applyProtection="1">
      <alignment horizontal="left" vertical="center" wrapText="1"/>
      <protection hidden="1"/>
    </xf>
    <xf numFmtId="165" fontId="6" fillId="2" borderId="17" xfId="1" applyNumberFormat="1" applyFont="1" applyFill="1" applyBorder="1" applyAlignment="1" applyProtection="1">
      <alignment horizontal="left" vertical="center" wrapText="1"/>
      <protection hidden="1"/>
    </xf>
    <xf numFmtId="0" fontId="3" fillId="2" borderId="0" xfId="1" applyNumberFormat="1" applyFont="1" applyFill="1" applyAlignment="1" applyProtection="1">
      <alignment horizontal="center" wrapText="1"/>
      <protection hidden="1"/>
    </xf>
    <xf numFmtId="165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5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5" fontId="6" fillId="5" borderId="6" xfId="1" applyNumberFormat="1" applyFont="1" applyFill="1" applyBorder="1" applyAlignment="1" applyProtection="1">
      <alignment horizontal="left" vertical="center" wrapText="1"/>
      <protection hidden="1"/>
    </xf>
    <xf numFmtId="165" fontId="6" fillId="5" borderId="7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Alignment="1">
      <alignment horizontal="center"/>
    </xf>
    <xf numFmtId="0" fontId="2" fillId="0" borderId="22" xfId="1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7"/>
  <sheetViews>
    <sheetView tabSelected="1" zoomScaleNormal="100" workbookViewId="0">
      <selection activeCell="L25" sqref="L25"/>
    </sheetView>
  </sheetViews>
  <sheetFormatPr defaultRowHeight="15" x14ac:dyDescent="0.25"/>
  <cols>
    <col min="9" max="9" width="4.7109375" customWidth="1"/>
    <col min="10" max="10" width="4.5703125" customWidth="1"/>
    <col min="11" max="11" width="9.85546875" customWidth="1"/>
    <col min="12" max="12" width="10.42578125" customWidth="1"/>
    <col min="13" max="13" width="13.5703125" customWidth="1"/>
  </cols>
  <sheetData>
    <row r="1" spans="2:13" x14ac:dyDescent="0.25">
      <c r="B1" s="1"/>
      <c r="C1" s="1"/>
      <c r="D1" s="1"/>
      <c r="E1" s="1"/>
      <c r="F1" s="1"/>
      <c r="G1" s="1"/>
      <c r="H1" s="2"/>
      <c r="I1" s="34" t="s">
        <v>0</v>
      </c>
      <c r="J1" s="34"/>
      <c r="K1" s="34"/>
      <c r="L1" s="34"/>
      <c r="M1" s="34"/>
    </row>
    <row r="2" spans="2:13" x14ac:dyDescent="0.25">
      <c r="B2" s="1"/>
      <c r="C2" s="1"/>
      <c r="D2" s="1"/>
      <c r="E2" s="1"/>
      <c r="F2" s="1"/>
      <c r="G2" s="1"/>
      <c r="H2" s="2"/>
      <c r="I2" s="34" t="s">
        <v>1</v>
      </c>
      <c r="J2" s="34"/>
      <c r="K2" s="34"/>
      <c r="L2" s="34"/>
      <c r="M2" s="34"/>
    </row>
    <row r="3" spans="2:13" x14ac:dyDescent="0.25">
      <c r="B3" s="1"/>
      <c r="C3" s="1"/>
      <c r="D3" s="1"/>
      <c r="E3" s="1"/>
      <c r="F3" s="1"/>
      <c r="G3" s="1"/>
      <c r="H3" s="2"/>
      <c r="I3" s="34" t="s">
        <v>2</v>
      </c>
      <c r="J3" s="34"/>
      <c r="K3" s="34"/>
      <c r="L3" s="34"/>
      <c r="M3" s="34"/>
    </row>
    <row r="4" spans="2:13" x14ac:dyDescent="0.25">
      <c r="B4" s="1"/>
      <c r="C4" s="1"/>
      <c r="D4" s="1"/>
      <c r="E4" s="1"/>
      <c r="F4" s="1"/>
      <c r="G4" s="1"/>
      <c r="H4" s="2"/>
      <c r="I4" s="34" t="s">
        <v>36</v>
      </c>
      <c r="J4" s="34"/>
      <c r="K4" s="34"/>
      <c r="L4" s="34"/>
      <c r="M4" s="34"/>
    </row>
    <row r="5" spans="2:13" x14ac:dyDescent="0.25">
      <c r="B5" s="1"/>
      <c r="C5" s="1"/>
      <c r="D5" s="1"/>
      <c r="E5" s="1"/>
      <c r="F5" s="1"/>
      <c r="G5" s="1"/>
      <c r="H5" s="2"/>
      <c r="I5" s="3"/>
      <c r="J5" s="3"/>
      <c r="K5" s="3"/>
      <c r="L5" s="47"/>
      <c r="M5" s="47"/>
    </row>
    <row r="6" spans="2:13" ht="15" customHeight="1" x14ac:dyDescent="0.25">
      <c r="B6" s="42" t="s">
        <v>35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2:13" ht="15" customHeight="1" x14ac:dyDescent="0.2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2:13" x14ac:dyDescent="0.2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2:13" ht="15.75" thickBot="1" x14ac:dyDescent="0.3">
      <c r="B9" s="4"/>
      <c r="C9" s="4"/>
      <c r="D9" s="4"/>
      <c r="E9" s="4"/>
      <c r="F9" s="4"/>
      <c r="G9" s="4"/>
      <c r="H9" s="4"/>
      <c r="I9" s="5"/>
      <c r="J9" s="6"/>
      <c r="K9" s="7" t="s">
        <v>3</v>
      </c>
      <c r="L9" s="48"/>
      <c r="M9" s="48"/>
    </row>
    <row r="10" spans="2:13" ht="24.75" thickBot="1" x14ac:dyDescent="0.3">
      <c r="B10" s="35" t="s">
        <v>4</v>
      </c>
      <c r="C10" s="35"/>
      <c r="D10" s="35"/>
      <c r="E10" s="35"/>
      <c r="F10" s="35"/>
      <c r="G10" s="35"/>
      <c r="H10" s="35"/>
      <c r="I10" s="11" t="s">
        <v>5</v>
      </c>
      <c r="J10" s="12" t="s">
        <v>6</v>
      </c>
      <c r="K10" s="13" t="s">
        <v>7</v>
      </c>
      <c r="L10" s="14" t="s">
        <v>8</v>
      </c>
      <c r="M10" s="15" t="s">
        <v>9</v>
      </c>
    </row>
    <row r="11" spans="2:13" ht="21" customHeight="1" x14ac:dyDescent="0.25">
      <c r="B11" s="45" t="s">
        <v>10</v>
      </c>
      <c r="C11" s="45"/>
      <c r="D11" s="45"/>
      <c r="E11" s="45"/>
      <c r="F11" s="45"/>
      <c r="G11" s="45"/>
      <c r="H11" s="46"/>
      <c r="I11" s="16">
        <v>1</v>
      </c>
      <c r="J11" s="16">
        <v>0</v>
      </c>
      <c r="K11" s="25">
        <f>K12+K14+K17+K18+K15+K13+K16</f>
        <v>43100.100000000006</v>
      </c>
      <c r="L11" s="25">
        <f>L12+L14+L17+L18+L15+L13+L16</f>
        <v>37471.9</v>
      </c>
      <c r="M11" s="26">
        <f>L11/K11*100</f>
        <v>86.941561620506675</v>
      </c>
    </row>
    <row r="12" spans="2:13" ht="21" customHeight="1" x14ac:dyDescent="0.25">
      <c r="B12" s="36" t="s">
        <v>11</v>
      </c>
      <c r="C12" s="36"/>
      <c r="D12" s="36"/>
      <c r="E12" s="36"/>
      <c r="F12" s="36"/>
      <c r="G12" s="36"/>
      <c r="H12" s="37"/>
      <c r="I12" s="8">
        <v>1</v>
      </c>
      <c r="J12" s="8">
        <v>2</v>
      </c>
      <c r="K12" s="27">
        <v>691.9</v>
      </c>
      <c r="L12" s="9">
        <v>590.79999999999995</v>
      </c>
      <c r="M12" s="28">
        <f t="shared" ref="M12:M37" si="0">L12/K12*100</f>
        <v>85.38806185865009</v>
      </c>
    </row>
    <row r="13" spans="2:13" ht="24" customHeight="1" x14ac:dyDescent="0.25">
      <c r="B13" s="36" t="s">
        <v>12</v>
      </c>
      <c r="C13" s="36"/>
      <c r="D13" s="36"/>
      <c r="E13" s="36"/>
      <c r="F13" s="36"/>
      <c r="G13" s="36"/>
      <c r="H13" s="37"/>
      <c r="I13" s="8">
        <v>1</v>
      </c>
      <c r="J13" s="8">
        <v>3</v>
      </c>
      <c r="K13" s="27">
        <v>92</v>
      </c>
      <c r="L13" s="9">
        <v>81.7</v>
      </c>
      <c r="M13" s="28">
        <f t="shared" si="0"/>
        <v>88.804347826086953</v>
      </c>
    </row>
    <row r="14" spans="2:13" ht="36.75" customHeight="1" x14ac:dyDescent="0.25">
      <c r="B14" s="36" t="s">
        <v>13</v>
      </c>
      <c r="C14" s="36"/>
      <c r="D14" s="36"/>
      <c r="E14" s="36"/>
      <c r="F14" s="36"/>
      <c r="G14" s="36"/>
      <c r="H14" s="37"/>
      <c r="I14" s="8">
        <v>1</v>
      </c>
      <c r="J14" s="8">
        <v>4</v>
      </c>
      <c r="K14" s="27">
        <v>18195.900000000001</v>
      </c>
      <c r="L14" s="9">
        <v>17426.7</v>
      </c>
      <c r="M14" s="28">
        <f t="shared" si="0"/>
        <v>95.772674063937473</v>
      </c>
    </row>
    <row r="15" spans="2:13" ht="24.75" customHeight="1" x14ac:dyDescent="0.25">
      <c r="B15" s="37" t="s">
        <v>14</v>
      </c>
      <c r="C15" s="43"/>
      <c r="D15" s="43"/>
      <c r="E15" s="43"/>
      <c r="F15" s="43"/>
      <c r="G15" s="43"/>
      <c r="H15" s="44"/>
      <c r="I15" s="8">
        <v>1</v>
      </c>
      <c r="J15" s="8">
        <v>6</v>
      </c>
      <c r="K15" s="27">
        <v>65.3</v>
      </c>
      <c r="L15" s="9">
        <v>65.3</v>
      </c>
      <c r="M15" s="28">
        <f>L15/K15*100</f>
        <v>100</v>
      </c>
    </row>
    <row r="16" spans="2:13" ht="24.75" customHeight="1" x14ac:dyDescent="0.25">
      <c r="B16" s="37" t="s">
        <v>37</v>
      </c>
      <c r="C16" s="43"/>
      <c r="D16" s="43"/>
      <c r="E16" s="43"/>
      <c r="F16" s="43"/>
      <c r="G16" s="43"/>
      <c r="H16" s="44"/>
      <c r="I16" s="8">
        <v>1</v>
      </c>
      <c r="J16" s="8">
        <v>7</v>
      </c>
      <c r="K16" s="27">
        <v>1002</v>
      </c>
      <c r="L16" s="9">
        <v>1002</v>
      </c>
      <c r="M16" s="28">
        <f t="shared" si="0"/>
        <v>100</v>
      </c>
    </row>
    <row r="17" spans="2:13" x14ac:dyDescent="0.25">
      <c r="B17" s="36" t="s">
        <v>15</v>
      </c>
      <c r="C17" s="36"/>
      <c r="D17" s="36"/>
      <c r="E17" s="36"/>
      <c r="F17" s="36"/>
      <c r="G17" s="36"/>
      <c r="H17" s="37"/>
      <c r="I17" s="8">
        <v>1</v>
      </c>
      <c r="J17" s="8">
        <v>11</v>
      </c>
      <c r="K17" s="27">
        <v>50</v>
      </c>
      <c r="L17" s="9">
        <v>0</v>
      </c>
      <c r="M17" s="28">
        <f t="shared" si="0"/>
        <v>0</v>
      </c>
    </row>
    <row r="18" spans="2:13" x14ac:dyDescent="0.25">
      <c r="B18" s="36" t="s">
        <v>16</v>
      </c>
      <c r="C18" s="36"/>
      <c r="D18" s="36"/>
      <c r="E18" s="36"/>
      <c r="F18" s="36"/>
      <c r="G18" s="36"/>
      <c r="H18" s="37"/>
      <c r="I18" s="8">
        <v>1</v>
      </c>
      <c r="J18" s="8">
        <v>13</v>
      </c>
      <c r="K18" s="27">
        <v>23003</v>
      </c>
      <c r="L18" s="9">
        <v>18305.400000000001</v>
      </c>
      <c r="M18" s="28">
        <f t="shared" si="0"/>
        <v>79.578315871842804</v>
      </c>
    </row>
    <row r="19" spans="2:13" x14ac:dyDescent="0.25">
      <c r="B19" s="38" t="s">
        <v>17</v>
      </c>
      <c r="C19" s="38"/>
      <c r="D19" s="38"/>
      <c r="E19" s="38"/>
      <c r="F19" s="38"/>
      <c r="G19" s="38"/>
      <c r="H19" s="39"/>
      <c r="I19" s="17">
        <v>2</v>
      </c>
      <c r="J19" s="17">
        <v>0</v>
      </c>
      <c r="K19" s="29">
        <f>K20</f>
        <v>594.70000000000005</v>
      </c>
      <c r="L19" s="29">
        <f>L20</f>
        <v>594.70000000000005</v>
      </c>
      <c r="M19" s="26">
        <f t="shared" si="0"/>
        <v>100</v>
      </c>
    </row>
    <row r="20" spans="2:13" x14ac:dyDescent="0.25">
      <c r="B20" s="36" t="s">
        <v>18</v>
      </c>
      <c r="C20" s="36"/>
      <c r="D20" s="36"/>
      <c r="E20" s="36"/>
      <c r="F20" s="36"/>
      <c r="G20" s="36"/>
      <c r="H20" s="37"/>
      <c r="I20" s="8">
        <v>2</v>
      </c>
      <c r="J20" s="8">
        <v>3</v>
      </c>
      <c r="K20" s="27">
        <v>594.70000000000005</v>
      </c>
      <c r="L20" s="9">
        <v>594.70000000000005</v>
      </c>
      <c r="M20" s="28">
        <f t="shared" si="0"/>
        <v>100</v>
      </c>
    </row>
    <row r="21" spans="2:13" x14ac:dyDescent="0.25">
      <c r="B21" s="38" t="s">
        <v>19</v>
      </c>
      <c r="C21" s="38"/>
      <c r="D21" s="38"/>
      <c r="E21" s="38"/>
      <c r="F21" s="38"/>
      <c r="G21" s="38"/>
      <c r="H21" s="39"/>
      <c r="I21" s="17">
        <v>3</v>
      </c>
      <c r="J21" s="17">
        <v>0</v>
      </c>
      <c r="K21" s="29">
        <f>K22+K23</f>
        <v>61</v>
      </c>
      <c r="L21" s="29">
        <f>L22+L23</f>
        <v>61</v>
      </c>
      <c r="M21" s="26">
        <f t="shared" si="0"/>
        <v>100</v>
      </c>
    </row>
    <row r="22" spans="2:13" x14ac:dyDescent="0.25">
      <c r="B22" s="36" t="s">
        <v>20</v>
      </c>
      <c r="C22" s="36"/>
      <c r="D22" s="36"/>
      <c r="E22" s="36"/>
      <c r="F22" s="36"/>
      <c r="G22" s="36"/>
      <c r="H22" s="37"/>
      <c r="I22" s="8">
        <v>3</v>
      </c>
      <c r="J22" s="8">
        <v>4</v>
      </c>
      <c r="K22" s="27">
        <v>30</v>
      </c>
      <c r="L22" s="9">
        <v>30</v>
      </c>
      <c r="M22" s="28">
        <f t="shared" si="0"/>
        <v>100</v>
      </c>
    </row>
    <row r="23" spans="2:13" ht="23.25" customHeight="1" x14ac:dyDescent="0.25">
      <c r="B23" s="37" t="s">
        <v>21</v>
      </c>
      <c r="C23" s="43"/>
      <c r="D23" s="43"/>
      <c r="E23" s="43"/>
      <c r="F23" s="43"/>
      <c r="G23" s="43"/>
      <c r="H23" s="44"/>
      <c r="I23" s="8">
        <v>3</v>
      </c>
      <c r="J23" s="8">
        <v>14</v>
      </c>
      <c r="K23" s="27">
        <v>31</v>
      </c>
      <c r="L23" s="9">
        <v>31</v>
      </c>
      <c r="M23" s="28">
        <f t="shared" si="0"/>
        <v>100</v>
      </c>
    </row>
    <row r="24" spans="2:13" x14ac:dyDescent="0.25">
      <c r="B24" s="38" t="s">
        <v>22</v>
      </c>
      <c r="C24" s="38"/>
      <c r="D24" s="38"/>
      <c r="E24" s="38"/>
      <c r="F24" s="38"/>
      <c r="G24" s="38"/>
      <c r="H24" s="39"/>
      <c r="I24" s="17">
        <v>4</v>
      </c>
      <c r="J24" s="17">
        <v>0</v>
      </c>
      <c r="K24" s="29">
        <f>K25+K27+K28+K29+K26</f>
        <v>13935.6</v>
      </c>
      <c r="L24" s="29">
        <f>L29+L28+L27+L25+L26</f>
        <v>7513.3</v>
      </c>
      <c r="M24" s="26">
        <f t="shared" si="0"/>
        <v>53.914434972301159</v>
      </c>
    </row>
    <row r="25" spans="2:13" x14ac:dyDescent="0.25">
      <c r="B25" s="36" t="s">
        <v>23</v>
      </c>
      <c r="C25" s="36"/>
      <c r="D25" s="36"/>
      <c r="E25" s="36"/>
      <c r="F25" s="36"/>
      <c r="G25" s="36"/>
      <c r="H25" s="37"/>
      <c r="I25" s="8">
        <v>4</v>
      </c>
      <c r="J25" s="8">
        <v>1</v>
      </c>
      <c r="K25" s="30">
        <v>3851.5</v>
      </c>
      <c r="L25" s="9">
        <v>3515.7</v>
      </c>
      <c r="M25" s="28">
        <f t="shared" si="0"/>
        <v>91.281318966636377</v>
      </c>
    </row>
    <row r="26" spans="2:13" x14ac:dyDescent="0.25">
      <c r="B26" s="37" t="s">
        <v>38</v>
      </c>
      <c r="C26" s="43"/>
      <c r="D26" s="43"/>
      <c r="E26" s="43"/>
      <c r="F26" s="43"/>
      <c r="G26" s="43"/>
      <c r="H26" s="44"/>
      <c r="I26" s="8">
        <v>4</v>
      </c>
      <c r="J26" s="8">
        <v>5</v>
      </c>
      <c r="K26" s="30">
        <v>18.7</v>
      </c>
      <c r="L26" s="9">
        <v>0</v>
      </c>
      <c r="M26" s="28">
        <f t="shared" si="0"/>
        <v>0</v>
      </c>
    </row>
    <row r="27" spans="2:13" x14ac:dyDescent="0.25">
      <c r="B27" s="37" t="s">
        <v>24</v>
      </c>
      <c r="C27" s="43"/>
      <c r="D27" s="43"/>
      <c r="E27" s="43"/>
      <c r="F27" s="43"/>
      <c r="G27" s="43"/>
      <c r="H27" s="44"/>
      <c r="I27" s="8">
        <v>4</v>
      </c>
      <c r="J27" s="8">
        <v>9</v>
      </c>
      <c r="K27" s="27">
        <v>8090.6</v>
      </c>
      <c r="L27" s="9">
        <v>2235.3000000000002</v>
      </c>
      <c r="M27" s="28">
        <f t="shared" si="0"/>
        <v>27.628358836180261</v>
      </c>
    </row>
    <row r="28" spans="2:13" x14ac:dyDescent="0.25">
      <c r="B28" s="36" t="s">
        <v>25</v>
      </c>
      <c r="C28" s="36"/>
      <c r="D28" s="36"/>
      <c r="E28" s="36"/>
      <c r="F28" s="36"/>
      <c r="G28" s="36"/>
      <c r="H28" s="37"/>
      <c r="I28" s="8">
        <v>4</v>
      </c>
      <c r="J28" s="8">
        <v>10</v>
      </c>
      <c r="K28" s="27">
        <v>1963</v>
      </c>
      <c r="L28" s="9">
        <v>1750.5</v>
      </c>
      <c r="M28" s="28">
        <f t="shared" si="0"/>
        <v>89.174732552216</v>
      </c>
    </row>
    <row r="29" spans="2:13" x14ac:dyDescent="0.25">
      <c r="B29" s="37" t="s">
        <v>26</v>
      </c>
      <c r="C29" s="43"/>
      <c r="D29" s="43"/>
      <c r="E29" s="43"/>
      <c r="F29" s="43"/>
      <c r="G29" s="43"/>
      <c r="H29" s="44"/>
      <c r="I29" s="8">
        <v>4</v>
      </c>
      <c r="J29" s="8">
        <v>12</v>
      </c>
      <c r="K29" s="27">
        <v>11.8</v>
      </c>
      <c r="L29" s="9">
        <v>11.8</v>
      </c>
      <c r="M29" s="28">
        <f t="shared" si="0"/>
        <v>100</v>
      </c>
    </row>
    <row r="30" spans="2:13" x14ac:dyDescent="0.25">
      <c r="B30" s="38" t="s">
        <v>27</v>
      </c>
      <c r="C30" s="38"/>
      <c r="D30" s="38"/>
      <c r="E30" s="38"/>
      <c r="F30" s="38"/>
      <c r="G30" s="38"/>
      <c r="H30" s="39"/>
      <c r="I30" s="17">
        <v>5</v>
      </c>
      <c r="J30" s="17">
        <v>0</v>
      </c>
      <c r="K30" s="29">
        <f>K31+K32</f>
        <v>10270.6</v>
      </c>
      <c r="L30" s="29">
        <f>L31+L32</f>
        <v>9587.4000000000015</v>
      </c>
      <c r="M30" s="26">
        <f t="shared" si="0"/>
        <v>93.348003037797227</v>
      </c>
    </row>
    <row r="31" spans="2:13" x14ac:dyDescent="0.25">
      <c r="B31" s="36" t="s">
        <v>28</v>
      </c>
      <c r="C31" s="36"/>
      <c r="D31" s="36"/>
      <c r="E31" s="36"/>
      <c r="F31" s="36"/>
      <c r="G31" s="36"/>
      <c r="H31" s="37"/>
      <c r="I31" s="8">
        <v>5</v>
      </c>
      <c r="J31" s="8">
        <v>2</v>
      </c>
      <c r="K31" s="27">
        <v>5454</v>
      </c>
      <c r="L31" s="9">
        <v>5452.8</v>
      </c>
      <c r="M31" s="28">
        <f>L31/K31*100</f>
        <v>99.977997799779985</v>
      </c>
    </row>
    <row r="32" spans="2:13" x14ac:dyDescent="0.25">
      <c r="B32" s="37" t="s">
        <v>29</v>
      </c>
      <c r="C32" s="43"/>
      <c r="D32" s="43"/>
      <c r="E32" s="43"/>
      <c r="F32" s="43"/>
      <c r="G32" s="43"/>
      <c r="H32" s="44"/>
      <c r="I32" s="8">
        <v>5</v>
      </c>
      <c r="J32" s="8">
        <v>3</v>
      </c>
      <c r="K32" s="27">
        <v>4816.6000000000004</v>
      </c>
      <c r="L32" s="9">
        <v>4134.6000000000004</v>
      </c>
      <c r="M32" s="28">
        <f t="shared" si="0"/>
        <v>85.840634472449452</v>
      </c>
    </row>
    <row r="33" spans="2:13" x14ac:dyDescent="0.25">
      <c r="B33" s="38" t="s">
        <v>30</v>
      </c>
      <c r="C33" s="38"/>
      <c r="D33" s="38"/>
      <c r="E33" s="38"/>
      <c r="F33" s="38"/>
      <c r="G33" s="38"/>
      <c r="H33" s="39"/>
      <c r="I33" s="17">
        <v>8</v>
      </c>
      <c r="J33" s="17">
        <v>0</v>
      </c>
      <c r="K33" s="29">
        <f>K34</f>
        <v>580.9</v>
      </c>
      <c r="L33" s="29">
        <f>L34</f>
        <v>580.9</v>
      </c>
      <c r="M33" s="26">
        <f t="shared" si="0"/>
        <v>100</v>
      </c>
    </row>
    <row r="34" spans="2:13" x14ac:dyDescent="0.25">
      <c r="B34" s="36" t="s">
        <v>31</v>
      </c>
      <c r="C34" s="36"/>
      <c r="D34" s="36"/>
      <c r="E34" s="36"/>
      <c r="F34" s="36"/>
      <c r="G34" s="36"/>
      <c r="H34" s="37"/>
      <c r="I34" s="8">
        <v>8</v>
      </c>
      <c r="J34" s="8">
        <v>1</v>
      </c>
      <c r="K34" s="27">
        <v>580.9</v>
      </c>
      <c r="L34" s="9">
        <v>580.9</v>
      </c>
      <c r="M34" s="28">
        <f t="shared" si="0"/>
        <v>100</v>
      </c>
    </row>
    <row r="35" spans="2:13" x14ac:dyDescent="0.25">
      <c r="B35" s="38" t="s">
        <v>32</v>
      </c>
      <c r="C35" s="38"/>
      <c r="D35" s="38"/>
      <c r="E35" s="38"/>
      <c r="F35" s="38"/>
      <c r="G35" s="38"/>
      <c r="H35" s="39"/>
      <c r="I35" s="17">
        <v>10</v>
      </c>
      <c r="J35" s="17">
        <v>0</v>
      </c>
      <c r="K35" s="29">
        <f>K36</f>
        <v>60</v>
      </c>
      <c r="L35" s="29">
        <f>L36</f>
        <v>60</v>
      </c>
      <c r="M35" s="26">
        <f t="shared" si="0"/>
        <v>100</v>
      </c>
    </row>
    <row r="36" spans="2:13" x14ac:dyDescent="0.25">
      <c r="B36" s="40" t="s">
        <v>33</v>
      </c>
      <c r="C36" s="40"/>
      <c r="D36" s="40"/>
      <c r="E36" s="40"/>
      <c r="F36" s="40"/>
      <c r="G36" s="40"/>
      <c r="H36" s="41"/>
      <c r="I36" s="10">
        <v>10</v>
      </c>
      <c r="J36" s="10">
        <v>1</v>
      </c>
      <c r="K36" s="31">
        <v>60</v>
      </c>
      <c r="L36" s="32">
        <v>60</v>
      </c>
      <c r="M36" s="33">
        <f t="shared" si="0"/>
        <v>100</v>
      </c>
    </row>
    <row r="37" spans="2:13" ht="15.75" thickBot="1" x14ac:dyDescent="0.3">
      <c r="B37" s="18" t="s">
        <v>34</v>
      </c>
      <c r="C37" s="19"/>
      <c r="D37" s="19"/>
      <c r="E37" s="20"/>
      <c r="F37" s="19"/>
      <c r="G37" s="19"/>
      <c r="H37" s="19"/>
      <c r="I37" s="21"/>
      <c r="J37" s="21"/>
      <c r="K37" s="22">
        <f>K11+K19+K21+K24+K30+K33+K35</f>
        <v>68602.899999999994</v>
      </c>
      <c r="L37" s="23">
        <f>L11+L19+L21+L24+L30+L33+L35</f>
        <v>55869.200000000004</v>
      </c>
      <c r="M37" s="24">
        <f t="shared" si="0"/>
        <v>81.438539770184661</v>
      </c>
    </row>
  </sheetData>
  <mergeCells count="34">
    <mergeCell ref="B22:H22"/>
    <mergeCell ref="B16:H16"/>
    <mergeCell ref="B26:H26"/>
    <mergeCell ref="B31:H31"/>
    <mergeCell ref="B32:H32"/>
    <mergeCell ref="B24:H24"/>
    <mergeCell ref="B25:H25"/>
    <mergeCell ref="B27:H27"/>
    <mergeCell ref="B28:H28"/>
    <mergeCell ref="B29:H29"/>
    <mergeCell ref="B30:H30"/>
    <mergeCell ref="B34:H34"/>
    <mergeCell ref="B35:H35"/>
    <mergeCell ref="B36:H36"/>
    <mergeCell ref="B6:M8"/>
    <mergeCell ref="B33:H33"/>
    <mergeCell ref="B23:H23"/>
    <mergeCell ref="B17:H17"/>
    <mergeCell ref="B11:H11"/>
    <mergeCell ref="B12:H12"/>
    <mergeCell ref="B13:H13"/>
    <mergeCell ref="B14:H14"/>
    <mergeCell ref="B15:H15"/>
    <mergeCell ref="B18:H18"/>
    <mergeCell ref="B19:H19"/>
    <mergeCell ref="B20:H20"/>
    <mergeCell ref="B21:H21"/>
    <mergeCell ref="I1:M1"/>
    <mergeCell ref="I2:M2"/>
    <mergeCell ref="I3:M3"/>
    <mergeCell ref="I4:M4"/>
    <mergeCell ref="B10:H10"/>
    <mergeCell ref="L5:M5"/>
    <mergeCell ref="L9:M9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2024-01-26T12:02:40Z</dcterms:modified>
</cp:coreProperties>
</file>