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195" windowHeight="113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<sst xmlns="http://schemas.openxmlformats.org/spreadsheetml/2006/main" count="62" uniqueCount="62">
  <si>
    <r>
      <rPr>
        <b/>
        <sz val="14"/>
        <color indexed="8"/>
        <rFont val="Times New Roman"/>
        <family val="1"/>
      </rPr>
      <t>Исполнение бюджета по доходам сельского поселения Хулимсунт
 за 2016 год</t>
    </r>
    <r>
      <rPr>
        <sz val="14"/>
        <color indexed="8"/>
        <rFont val="Times New Roman"/>
        <family val="1"/>
      </rPr>
      <t xml:space="preserve">
</t>
    </r>
  </si>
  <si>
    <t>Код бюджетной            классификации</t>
  </si>
  <si>
    <t>Доходы (вид налога)</t>
  </si>
  <si>
    <t>Утверждено по бюджету</t>
  </si>
  <si>
    <t xml:space="preserve">Исполнено </t>
  </si>
  <si>
    <t>Процент исполнения, %</t>
  </si>
  <si>
    <t>000 1 00 00000 00 0000 000</t>
  </si>
  <si>
    <t>Налоговые и неналоговые доходы</t>
  </si>
  <si>
    <t>Налоговые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</si>
  <si>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</si>
  <si>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</si>
  <si>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</si>
  <si>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</si>
  <si>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182 1 06 00000 00 0000 000</t>
  </si>
  <si>
    <t>НАЛОГ НА ИМУЩЕСТВО</t>
  </si>
  <si>
    <t>182 1 06 01000 00 0000 110</t>
  </si>
  <si>
    <t xml:space="preserve">Налог на имущество  физических лиц </t>
  </si>
  <si>
    <t>182 1 06 06000 00 0000 110</t>
  </si>
  <si>
    <t xml:space="preserve">Земельный налог </t>
  </si>
  <si>
    <t>650 1 08 00000 00 0000 000</t>
  </si>
  <si>
    <t>ГОСУДАРСТВЕННАЯ ПОШЛИНА</t>
  </si>
  <si>
    <t>650 1 08 04000 01 0000 110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</si>
  <si>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</si>
  <si>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Неналоговые доходы</t>
  </si>
  <si>
    <t>650 1 11 00000 00 0000 000</t>
  </si>
  <si>
    <t>ДОХОДЫ ОТ ИСПОЛЬЗОВАНИЯ ИМУЩЕСТВА, НАХОДЯЩЕГОСЯ В МУНИЦИПАЛЬНОЙ СОБСТВЕННОСТИ</t>
  </si>
  <si>
    <t>650 1 11 05000 00 0000 120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</si>
  <si>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</si>
  <si>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650 1 11 05035 10 0000 120  </t>
  </si>
  <si>
    <t xml:space="preserve">Доходы от сдачи в аренду имущества, находящегося в оперативном управлении органов управления поселений и созданных ими  учреждений  (за исключением имущества муниципальных бюджетных и автономных учреждений)        </t>
  </si>
  <si>
    <t>ПРОЧИЕ НЕНАЛОГОВЫЕ ДОХОДЫ</t>
  </si>
  <si>
    <t>650 1 13 01995 10 0000 130</t>
  </si>
  <si>
    <t>Прочие доходы от оказания платных услуг (работ) получателями средств бюджетов сельских поселений</t>
  </si>
  <si>
    <t>650 1 13 02995 10 0000 130</t>
  </si>
  <si>
    <t>Прочие доходы от компенсации затрат бюджетов сельских поселений</t>
  </si>
  <si>
    <t xml:space="preserve">650 1 17 01050 10 0000 180 </t>
  </si>
  <si>
    <t>Невыясненные поступления, зачисляемые в бюджеты сельских поселений</t>
  </si>
  <si>
    <t>650 2 00 00000 00 0000 000</t>
  </si>
  <si>
    <t>Безвозмездные перечисления</t>
  </si>
  <si>
    <t>650 2 02 01000 00 0000 151</t>
  </si>
  <si>
    <t>ДОТАЦИИ</t>
  </si>
  <si>
    <t>650 2 02 01001 10 0000 151</t>
  </si>
  <si>
    <t>Дотации бюджетам сельских поселений на выравнивание бюджетной обеспеченности</t>
  </si>
  <si>
    <t>650 2 02 03000 00 0000 151</t>
  </si>
  <si>
    <t>СУБВЕНЦИИ</t>
  </si>
  <si>
    <t>650 2 02 03003 10 0000 151</t>
  </si>
  <si>
    <t>Субвенции бюджетам сельских поселений на государственную регистрацию актов гражданского состояния</t>
  </si>
  <si>
    <t>650 2 02 03015 10 0000 151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</si>
  <si>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</si>
  <si>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650 2 02 04000 00 0000 151</t>
  </si>
  <si>
    <t>650 2 02 04999 10 0000 151</t>
  </si>
  <si>
    <t>Прочие межбюджетные трансферты, передаваемые бюджетам сельских поселений</t>
  </si>
  <si>
    <t>650 2 18 05010 10 0000 151</t>
  </si>
  <si>
    <t>Доходы бюджетов сельских поселений от возвратов остатков субсидий, субвенций и иных межбюджетных трансфертов, имеющих целевое назначение, прошлых лет из бюджетов</t>
  </si>
  <si>
    <t>Всего доходов</t>
  </si>
  <si>
    <t>650 1 13 00000 00 0000 000</t>
  </si>
  <si>
    <t>ДОХОДЫ ОТ ОКАЗАНИЯ ПЛАТНЫХ УСЛУГ (РАБОТ) И КОМПЕНСАЦИИ ЗАТРАТ ГОСУДАРСТВА</t>
  </si>
  <si>
    <t>650 1 17 00000 00 0000 000</t>
  </si>
  <si>
    <t>650 2 18 05000 00 0000 151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</si>
  <si>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</si>
  <si>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</si>
  <si>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 xml:space="preserve">Приложение 1                                                                                           к решению Совета депутатов                                                  сельского поселения Хулимсунт                                                            от 27.04.2017 № 178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</si>
</sst>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BD4B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42" fillId="0" borderId="10" xfId="0" applyNumberFormat="1" applyFont="1" applyBorder="1" applyAlignment="1">
      <alignment horizontal="center" vertical="top" wrapText="1"/>
    </xf>
    <xf numFmtId="170" fontId="42" fillId="33" borderId="10" xfId="0" applyNumberFormat="1" applyFont="1" applyFill="1" applyBorder="1" applyAlignment="1">
      <alignment horizontal="center" vertical="top"/>
    </xf>
    <xf numFmtId="170" fontId="42" fillId="33" borderId="10" xfId="0" applyNumberFormat="1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/>
    </xf>
    <xf numFmtId="169" fontId="43" fillId="34" borderId="10" xfId="0" applyNumberFormat="1" applyFont="1" applyFill="1" applyBorder="1" applyAlignment="1">
      <alignment horizontal="center"/>
    </xf>
    <xf numFmtId="170" fontId="44" fillId="6" borderId="10" xfId="0" applyNumberFormat="1" applyFont="1" applyFill="1" applyBorder="1" applyAlignment="1">
      <alignment horizontal="center" vertical="top"/>
    </xf>
    <xf numFmtId="2" fontId="45" fillId="35" borderId="10" xfId="0" applyNumberFormat="1" applyFont="1" applyFill="1" applyBorder="1" applyAlignment="1">
      <alignment horizontal="center" vertical="top" wrapText="1"/>
    </xf>
    <xf numFmtId="2" fontId="44" fillId="35" borderId="10" xfId="0" applyNumberFormat="1" applyFont="1" applyFill="1" applyBorder="1" applyAlignment="1">
      <alignment horizontal="center" vertical="top" wrapText="1"/>
    </xf>
    <xf numFmtId="169" fontId="44" fillId="35" borderId="10" xfId="0" applyNumberFormat="1" applyFont="1" applyFill="1" applyBorder="1" applyAlignment="1">
      <alignment horizontal="center" vertical="top" wrapText="1"/>
    </xf>
    <xf numFmtId="2" fontId="45" fillId="36" borderId="10" xfId="0" applyNumberFormat="1" applyFont="1" applyFill="1" applyBorder="1" applyAlignment="1">
      <alignment horizontal="center" vertical="top" wrapText="1"/>
    </xf>
    <xf numFmtId="2" fontId="44" fillId="36" borderId="10" xfId="0" applyNumberFormat="1" applyFont="1" applyFill="1" applyBorder="1" applyAlignment="1">
      <alignment horizontal="center" vertical="top" wrapText="1"/>
    </xf>
    <xf numFmtId="169" fontId="44" fillId="36" borderId="10" xfId="0" applyNumberFormat="1" applyFont="1" applyFill="1" applyBorder="1" applyAlignment="1">
      <alignment horizontal="center" vertical="top" wrapText="1"/>
    </xf>
    <xf numFmtId="169" fontId="44" fillId="16" borderId="10" xfId="0" applyNumberFormat="1" applyFont="1" applyFill="1" applyBorder="1" applyAlignment="1">
      <alignment horizontal="center" vertical="top" wrapText="1"/>
    </xf>
    <xf numFmtId="2" fontId="45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center" vertical="top" wrapText="1"/>
    </xf>
    <xf numFmtId="169" fontId="44" fillId="37" borderId="10" xfId="0" applyNumberFormat="1" applyFont="1" applyFill="1" applyBorder="1" applyAlignment="1">
      <alignment horizontal="center" vertical="top" wrapText="1"/>
    </xf>
    <xf numFmtId="169" fontId="44" fillId="6" borderId="10" xfId="0" applyNumberFormat="1" applyFont="1" applyFill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vertical="top" wrapText="1"/>
    </xf>
    <xf numFmtId="169" fontId="42" fillId="0" borderId="10" xfId="0" applyNumberFormat="1" applyFont="1" applyBorder="1" applyAlignment="1">
      <alignment horizontal="center" vertical="top" wrapText="1"/>
    </xf>
    <xf numFmtId="169" fontId="42" fillId="33" borderId="10" xfId="0" applyNumberFormat="1" applyFont="1" applyFill="1" applyBorder="1" applyAlignment="1">
      <alignment horizontal="center" vertical="top" wrapText="1"/>
    </xf>
    <xf numFmtId="2" fontId="47" fillId="0" borderId="10" xfId="0" applyNumberFormat="1" applyFont="1" applyBorder="1" applyAlignment="1">
      <alignment horizontal="justify" vertical="top" wrapText="1"/>
    </xf>
    <xf numFmtId="2" fontId="46" fillId="36" borderId="10" xfId="0" applyNumberFormat="1" applyFont="1" applyFill="1" applyBorder="1" applyAlignment="1">
      <alignment horizontal="center" vertical="top" wrapText="1"/>
    </xf>
    <xf numFmtId="2" fontId="47" fillId="0" borderId="10" xfId="0" applyNumberFormat="1" applyFont="1" applyBorder="1" applyAlignment="1">
      <alignment horizontal="center" vertical="top" wrapText="1"/>
    </xf>
    <xf numFmtId="2" fontId="48" fillId="37" borderId="10" xfId="0" applyNumberFormat="1" applyFont="1" applyFill="1" applyBorder="1" applyAlignment="1">
      <alignment horizontal="center" vertical="top" wrapText="1"/>
    </xf>
    <xf numFmtId="2" fontId="47" fillId="0" borderId="10" xfId="0" applyNumberFormat="1" applyFont="1" applyBorder="1" applyAlignment="1">
      <alignment vertical="top" wrapText="1"/>
    </xf>
    <xf numFmtId="169" fontId="44" fillId="38" borderId="10" xfId="0" applyNumberFormat="1" applyFont="1" applyFill="1" applyBorder="1" applyAlignment="1">
      <alignment horizontal="center" vertical="top" wrapText="1"/>
    </xf>
    <xf numFmtId="170" fontId="44" fillId="37" borderId="10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2" fillId="39" borderId="10" xfId="0" applyNumberFormat="1" applyFont="1" applyFill="1" applyBorder="1" applyAlignment="1">
      <alignment horizontal="center" vertical="top" wrapText="1"/>
    </xf>
    <xf numFmtId="169" fontId="42" fillId="33" borderId="10" xfId="0" applyNumberFormat="1" applyFont="1" applyFill="1" applyBorder="1" applyAlignment="1">
      <alignment horizontal="center" vertical="top" wrapText="1"/>
    </xf>
    <xf numFmtId="169" fontId="44" fillId="6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center" vertical="top" wrapText="1"/>
    </xf>
    <xf numFmtId="170" fontId="44" fillId="37" borderId="10" xfId="0" applyNumberFormat="1" applyFont="1" applyFill="1" applyBorder="1" applyAlignment="1">
      <alignment horizontal="center" vertical="top" wrapText="1"/>
    </xf>
    <xf numFmtId="2" fontId="48" fillId="6" borderId="10" xfId="0" applyNumberFormat="1" applyFont="1" applyFill="1" applyBorder="1" applyAlignment="1">
      <alignment horizontal="center" vertical="top" wrapText="1"/>
    </xf>
    <xf numFmtId="0" fontId="49" fillId="6" borderId="0" xfId="0" applyFont="1" applyFill="1" applyAlignment="1">
      <alignment horizontal="center" vertical="top" wrapText="1"/>
    </xf>
    <xf numFmtId="169" fontId="42" fillId="6" borderId="10" xfId="0" applyNumberFormat="1" applyFont="1" applyFill="1" applyBorder="1" applyAlignment="1">
      <alignment horizontal="center" vertical="top" wrapText="1"/>
    </xf>
    <xf numFmtId="2" fontId="45" fillId="6" borderId="10" xfId="0" applyNumberFormat="1" applyFont="1" applyFill="1" applyBorder="1" applyAlignment="1">
      <alignment horizontal="center" vertical="top" wrapText="1"/>
    </xf>
    <xf numFmtId="0" fontId="49" fillId="6" borderId="0" xfId="0" applyFont="1" applyFill="1" applyAlignment="1">
      <alignment horizontal="center" wrapText="1"/>
    </xf>
    <xf numFmtId="170" fontId="44" fillId="6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46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vertical="top" wrapText="1"/>
    </xf>
    <xf numFmtId="170" fontId="42" fillId="0" borderId="10" xfId="0" applyNumberFormat="1" applyFont="1" applyBorder="1" applyAlignment="1">
      <alignment horizontal="center" vertical="top" wrapText="1"/>
    </xf>
    <xf numFmtId="170" fontId="42" fillId="33" borderId="10" xfId="0" applyNumberFormat="1" applyFont="1" applyFill="1" applyBorder="1" applyAlignment="1">
      <alignment horizontal="center" vertical="top"/>
    </xf>
    <xf numFmtId="169" fontId="42" fillId="33" borderId="10" xfId="0" applyNumberFormat="1" applyFont="1" applyFill="1" applyBorder="1" applyAlignment="1">
      <alignment horizontal="center" vertical="top" wrapText="1"/>
    </xf>
    <xf numFmtId="169" fontId="50" fillId="0" borderId="0" xfId="0" applyNumberFormat="1" applyFont="1" applyAlignment="1">
      <alignment horizontal="right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2" fontId="44" fillId="40" borderId="10" xfId="0" applyNumberFormat="1" applyFont="1" applyFill="1" applyBorder="1" applyAlignment="1">
      <alignment horizontal="center" vertical="top" wrapText="1"/>
    </xf>
    <xf numFmtId="169" fontId="44" fillId="40" borderId="10" xfId="0" applyNumberFormat="1" applyFont="1" applyFill="1" applyBorder="1" applyAlignment="1">
      <alignment horizontal="center" vertical="top" wrapText="1"/>
    </xf>
    <xf numFmtId="169" fontId="44" fillId="40" borderId="11" xfId="0" applyNumberFormat="1" applyFont="1" applyFill="1" applyBorder="1" applyAlignment="1">
      <alignment horizontal="center" vertical="top" wrapText="1"/>
    </xf>
    <xf numFmtId="169" fontId="44" fillId="40" borderId="12" xfId="0" applyNumberFormat="1" applyFont="1" applyFill="1" applyBorder="1" applyAlignment="1">
      <alignment horizontal="center" vertical="top" wrapText="1"/>
    </xf>
    <xf numFmtId="2" fontId="45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center" vertical="top" wrapText="1"/>
    </xf>
    <xf numFmtId="170" fontId="44" fillId="37" borderId="10" xfId="0" applyNumberFormat="1" applyFont="1" applyFill="1" applyBorder="1" applyAlignment="1">
      <alignment horizontal="center" vertical="top" wrapText="1"/>
    </xf>
    <xf numFmtId="169" fontId="44" fillId="6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22.00390625" style="0" customWidth="1"/>
    <col min="2" max="2" width="53.8515625" style="0" customWidth="1"/>
    <col min="3" max="3" width="17.421875" style="1" customWidth="1"/>
    <col min="4" max="4" width="17.140625" style="1" customWidth="1"/>
    <col min="5" max="5" width="16.28125" style="1" customWidth="1"/>
  </cols>
  <sheetData>
    <row r="1" spans="3:5" ht="15">
      <c r="C1" s="51" t="s">
        <v>61</v>
      </c>
      <c r="D1" s="51"/>
      <c r="E1" s="51"/>
    </row>
    <row r="2" spans="3:5" ht="57.75" customHeight="1">
      <c r="C2" s="51"/>
      <c r="D2" s="51"/>
      <c r="E2" s="51"/>
    </row>
    <row r="3" spans="1:5" ht="60.75" customHeight="1">
      <c r="A3" s="52" t="s">
        <v>0</v>
      </c>
      <c r="B3" s="53"/>
      <c r="C3" s="53"/>
      <c r="D3" s="53"/>
      <c r="E3" s="53"/>
    </row>
    <row r="4" spans="1:5" ht="15">
      <c r="A4" s="54" t="s">
        <v>1</v>
      </c>
      <c r="B4" s="54" t="s">
        <v>2</v>
      </c>
      <c r="C4" s="55" t="s">
        <v>3</v>
      </c>
      <c r="D4" s="56" t="s">
        <v>4</v>
      </c>
      <c r="E4" s="55" t="s">
        <v>5</v>
      </c>
    </row>
    <row r="5" spans="1:5" ht="27" customHeight="1">
      <c r="A5" s="54"/>
      <c r="B5" s="54"/>
      <c r="C5" s="55"/>
      <c r="D5" s="57"/>
      <c r="E5" s="55"/>
    </row>
    <row r="6" spans="1:5" ht="15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5">
      <c r="A7" s="9" t="s">
        <v>6</v>
      </c>
      <c r="B7" s="10" t="s">
        <v>7</v>
      </c>
      <c r="C7" s="11">
        <f>C8+C16</f>
        <v>12670.300000000001</v>
      </c>
      <c r="D7" s="11">
        <f>D8+D16</f>
        <v>13355.8</v>
      </c>
      <c r="E7" s="11">
        <f aca="true" t="shared" si="0" ref="E7:E22">D7*100/C7</f>
        <v>105.41029020623031</v>
      </c>
    </row>
    <row r="8" spans="1:5" ht="15">
      <c r="A8" s="12"/>
      <c r="B8" s="13" t="s">
        <v>8</v>
      </c>
      <c r="C8" s="14">
        <f>C9+C11+C14</f>
        <v>11498.7</v>
      </c>
      <c r="D8" s="15">
        <f>D9+D11+D14</f>
        <v>12184.5</v>
      </c>
      <c r="E8" s="15">
        <f t="shared" si="0"/>
        <v>105.96415246940958</v>
      </c>
    </row>
    <row r="9" spans="1:5" ht="15">
      <c r="A9" s="16" t="s">
        <v>9</v>
      </c>
      <c r="B9" s="17" t="s">
        <v>10</v>
      </c>
      <c r="C9" s="18">
        <f>C10</f>
        <v>11171.2</v>
      </c>
      <c r="D9" s="18">
        <f>D10</f>
        <v>11944</v>
      </c>
      <c r="E9" s="19">
        <f t="shared" si="0"/>
        <v>106.91778859925522</v>
      </c>
    </row>
    <row r="10" spans="1:7" ht="48">
      <c r="A10" s="20" t="s">
        <v>11</v>
      </c>
      <c r="B10" s="21" t="s">
        <v>12</v>
      </c>
      <c r="C10" s="22">
        <v>11171.2</v>
      </c>
      <c r="D10" s="22">
        <v>11944</v>
      </c>
      <c r="E10" s="23">
        <f t="shared" si="0"/>
        <v>106.91778859925522</v>
      </c>
      <c r="F10" s="44"/>
      <c r="G10" s="45"/>
    </row>
    <row r="11" spans="1:5" ht="15">
      <c r="A11" s="16" t="s">
        <v>13</v>
      </c>
      <c r="B11" s="17" t="s">
        <v>14</v>
      </c>
      <c r="C11" s="18">
        <f>C12+C13</f>
        <v>184</v>
      </c>
      <c r="D11" s="18">
        <f>D12+D13</f>
        <v>85.5</v>
      </c>
      <c r="E11" s="19">
        <f t="shared" si="0"/>
        <v>46.46739130434783</v>
      </c>
    </row>
    <row r="12" spans="1:5" ht="15">
      <c r="A12" s="20" t="s">
        <v>15</v>
      </c>
      <c r="B12" s="24" t="s">
        <v>16</v>
      </c>
      <c r="C12" s="22">
        <v>54</v>
      </c>
      <c r="D12" s="22">
        <v>57.2</v>
      </c>
      <c r="E12" s="23">
        <f t="shared" si="0"/>
        <v>105.92592592592592</v>
      </c>
    </row>
    <row r="13" spans="1:5" ht="15">
      <c r="A13" s="20" t="s">
        <v>17</v>
      </c>
      <c r="B13" s="24" t="s">
        <v>18</v>
      </c>
      <c r="C13" s="22">
        <v>130</v>
      </c>
      <c r="D13" s="22">
        <v>28.3</v>
      </c>
      <c r="E13" s="23">
        <f t="shared" si="0"/>
        <v>21.76923076923077</v>
      </c>
    </row>
    <row r="14" spans="1:5" ht="15">
      <c r="A14" s="16" t="s">
        <v>19</v>
      </c>
      <c r="B14" s="17" t="s">
        <v>20</v>
      </c>
      <c r="C14" s="18">
        <f>C15</f>
        <v>143.5</v>
      </c>
      <c r="D14" s="18">
        <f>D15</f>
        <v>155</v>
      </c>
      <c r="E14" s="19">
        <f t="shared" si="0"/>
        <v>108.01393728222996</v>
      </c>
    </row>
    <row r="15" spans="1:5" ht="36">
      <c r="A15" s="20" t="s">
        <v>21</v>
      </c>
      <c r="B15" s="21" t="s">
        <v>22</v>
      </c>
      <c r="C15" s="22">
        <v>143.5</v>
      </c>
      <c r="D15" s="22">
        <v>155</v>
      </c>
      <c r="E15" s="23">
        <f t="shared" si="0"/>
        <v>108.01393728222996</v>
      </c>
    </row>
    <row r="16" spans="1:5" ht="15">
      <c r="A16" s="25"/>
      <c r="B16" s="13" t="s">
        <v>23</v>
      </c>
      <c r="C16" s="14">
        <f>C17+C23+C20</f>
        <v>1171.6</v>
      </c>
      <c r="D16" s="14">
        <f>D17+D23+D20</f>
        <v>1171.3</v>
      </c>
      <c r="E16" s="15">
        <f t="shared" si="0"/>
        <v>99.97439399112326</v>
      </c>
    </row>
    <row r="17" spans="1:5" ht="38.25">
      <c r="A17" s="16" t="s">
        <v>24</v>
      </c>
      <c r="B17" s="17" t="s">
        <v>25</v>
      </c>
      <c r="C17" s="18">
        <f>C18</f>
        <v>1119.3</v>
      </c>
      <c r="D17" s="18">
        <f>D18</f>
        <v>1119.3</v>
      </c>
      <c r="E17" s="19">
        <f t="shared" si="0"/>
        <v>100</v>
      </c>
    </row>
    <row r="18" spans="1:5" ht="72.75" customHeight="1">
      <c r="A18" s="26" t="s">
        <v>26</v>
      </c>
      <c r="B18" s="24" t="s">
        <v>27</v>
      </c>
      <c r="C18" s="22">
        <v>1119.3</v>
      </c>
      <c r="D18" s="22">
        <v>1119.3</v>
      </c>
      <c r="E18" s="23">
        <f t="shared" si="0"/>
        <v>100</v>
      </c>
    </row>
    <row r="19" spans="1:5" ht="57.75" customHeight="1">
      <c r="A19" s="26" t="s">
        <v>28</v>
      </c>
      <c r="B19" s="24" t="s">
        <v>29</v>
      </c>
      <c r="C19" s="22">
        <v>1119.3</v>
      </c>
      <c r="D19" s="22">
        <v>1119.3</v>
      </c>
      <c r="E19" s="23">
        <f t="shared" si="0"/>
        <v>100</v>
      </c>
    </row>
    <row r="20" spans="1:5" ht="31.5" customHeight="1">
      <c r="A20" s="38" t="s">
        <v>55</v>
      </c>
      <c r="B20" s="39" t="s">
        <v>56</v>
      </c>
      <c r="C20" s="35">
        <f>C21+C22</f>
        <v>52.3</v>
      </c>
      <c r="D20" s="35">
        <f>D21+D22</f>
        <v>52.3</v>
      </c>
      <c r="E20" s="35">
        <f t="shared" si="0"/>
        <v>100</v>
      </c>
    </row>
    <row r="21" spans="1:5" ht="26.25" customHeight="1">
      <c r="A21" s="26" t="s">
        <v>31</v>
      </c>
      <c r="B21" s="28" t="s">
        <v>32</v>
      </c>
      <c r="C21" s="22">
        <v>4</v>
      </c>
      <c r="D21" s="22">
        <v>4</v>
      </c>
      <c r="E21" s="34">
        <f t="shared" si="0"/>
        <v>100</v>
      </c>
    </row>
    <row r="22" spans="1:5" ht="22.5" customHeight="1">
      <c r="A22" s="26" t="s">
        <v>33</v>
      </c>
      <c r="B22" s="28" t="s">
        <v>34</v>
      </c>
      <c r="C22" s="22">
        <v>48.3</v>
      </c>
      <c r="D22" s="22">
        <v>48.3</v>
      </c>
      <c r="E22" s="34">
        <f t="shared" si="0"/>
        <v>100</v>
      </c>
    </row>
    <row r="23" spans="1:5" ht="25.5" customHeight="1">
      <c r="A23" s="27" t="s">
        <v>57</v>
      </c>
      <c r="B23" s="27" t="s">
        <v>30</v>
      </c>
      <c r="C23" s="35">
        <f>C24</f>
        <v>0</v>
      </c>
      <c r="D23" s="35">
        <f>D24</f>
        <v>-0.3</v>
      </c>
      <c r="E23" s="40">
        <v>0</v>
      </c>
    </row>
    <row r="24" spans="1:5" ht="24">
      <c r="A24" s="26" t="s">
        <v>35</v>
      </c>
      <c r="B24" s="28" t="s">
        <v>36</v>
      </c>
      <c r="C24" s="22">
        <v>0</v>
      </c>
      <c r="D24" s="22">
        <v>-0.3</v>
      </c>
      <c r="E24" s="34">
        <v>0</v>
      </c>
    </row>
    <row r="25" spans="1:5" ht="21.75" customHeight="1">
      <c r="A25" s="9" t="s">
        <v>37</v>
      </c>
      <c r="B25" s="10" t="s">
        <v>38</v>
      </c>
      <c r="C25" s="11">
        <f>C26+C30+C34</f>
        <v>19619.7</v>
      </c>
      <c r="D25" s="10">
        <f>D26+D30+D34</f>
        <v>18870.3</v>
      </c>
      <c r="E25" s="29">
        <f aca="true" t="shared" si="1" ref="E25:E30">D25*100/C25</f>
        <v>96.180369730424</v>
      </c>
    </row>
    <row r="26" spans="1:5" ht="15">
      <c r="A26" s="58" t="s">
        <v>39</v>
      </c>
      <c r="B26" s="59" t="s">
        <v>40</v>
      </c>
      <c r="C26" s="60">
        <f>C28</f>
        <v>15076.2</v>
      </c>
      <c r="D26" s="60">
        <f>D28</f>
        <v>15076.2</v>
      </c>
      <c r="E26" s="61">
        <f t="shared" si="1"/>
        <v>100</v>
      </c>
    </row>
    <row r="27" spans="1:5" ht="15">
      <c r="A27" s="58"/>
      <c r="B27" s="59"/>
      <c r="C27" s="60"/>
      <c r="D27" s="60"/>
      <c r="E27" s="61"/>
    </row>
    <row r="28" spans="1:5" ht="15">
      <c r="A28" s="46" t="s">
        <v>41</v>
      </c>
      <c r="B28" s="47" t="s">
        <v>42</v>
      </c>
      <c r="C28" s="48">
        <v>15076.2</v>
      </c>
      <c r="D28" s="48">
        <v>15076.2</v>
      </c>
      <c r="E28" s="50">
        <f t="shared" si="1"/>
        <v>100</v>
      </c>
    </row>
    <row r="29" spans="1:5" ht="15">
      <c r="A29" s="46"/>
      <c r="B29" s="47"/>
      <c r="C29" s="48"/>
      <c r="D29" s="48"/>
      <c r="E29" s="50"/>
    </row>
    <row r="30" spans="1:5" ht="15">
      <c r="A30" s="58" t="s">
        <v>43</v>
      </c>
      <c r="B30" s="59" t="s">
        <v>44</v>
      </c>
      <c r="C30" s="60">
        <f>C32+C33</f>
        <v>436</v>
      </c>
      <c r="D30" s="60">
        <f>D32+D33</f>
        <v>426.3</v>
      </c>
      <c r="E30" s="61">
        <f t="shared" si="1"/>
        <v>97.77522935779817</v>
      </c>
    </row>
    <row r="31" spans="1:5" ht="15">
      <c r="A31" s="58"/>
      <c r="B31" s="59"/>
      <c r="C31" s="60"/>
      <c r="D31" s="60"/>
      <c r="E31" s="61"/>
    </row>
    <row r="32" spans="1:7" ht="37.5" customHeight="1">
      <c r="A32" s="20" t="s">
        <v>45</v>
      </c>
      <c r="B32" s="21" t="s">
        <v>46</v>
      </c>
      <c r="C32" s="3">
        <v>40</v>
      </c>
      <c r="D32" s="3">
        <v>38.1</v>
      </c>
      <c r="E32" s="4">
        <f>D32*100/C32</f>
        <v>95.25</v>
      </c>
      <c r="G32" s="2"/>
    </row>
    <row r="33" spans="1:5" ht="36">
      <c r="A33" s="20" t="s">
        <v>47</v>
      </c>
      <c r="B33" s="21" t="s">
        <v>48</v>
      </c>
      <c r="C33" s="3">
        <v>396</v>
      </c>
      <c r="D33" s="3">
        <v>388.2</v>
      </c>
      <c r="E33" s="4">
        <f>D33*100/C33</f>
        <v>98.03030303030303</v>
      </c>
    </row>
    <row r="34" spans="1:5" ht="15">
      <c r="A34" s="16" t="s">
        <v>49</v>
      </c>
      <c r="B34" s="36" t="s">
        <v>60</v>
      </c>
      <c r="C34" s="30">
        <f>C35</f>
        <v>4107.5</v>
      </c>
      <c r="D34" s="37">
        <f>D35</f>
        <v>3367.8</v>
      </c>
      <c r="E34" s="8">
        <f>D34*100/C34</f>
        <v>81.99147900182592</v>
      </c>
    </row>
    <row r="35" spans="1:5" ht="15">
      <c r="A35" s="46" t="s">
        <v>50</v>
      </c>
      <c r="B35" s="47" t="s">
        <v>51</v>
      </c>
      <c r="C35" s="48">
        <v>4107.5</v>
      </c>
      <c r="D35" s="48">
        <v>3367.8</v>
      </c>
      <c r="E35" s="49">
        <f>D35*100/C35</f>
        <v>81.99147900182592</v>
      </c>
    </row>
    <row r="36" spans="1:5" ht="15">
      <c r="A36" s="46"/>
      <c r="B36" s="47"/>
      <c r="C36" s="48"/>
      <c r="D36" s="48"/>
      <c r="E36" s="49"/>
    </row>
    <row r="37" spans="1:5" ht="81" customHeight="1">
      <c r="A37" s="41" t="s">
        <v>58</v>
      </c>
      <c r="B37" s="42" t="s">
        <v>59</v>
      </c>
      <c r="C37" s="43">
        <f>C38</f>
        <v>0</v>
      </c>
      <c r="D37" s="43">
        <f>D38</f>
        <v>1.6</v>
      </c>
      <c r="E37" s="43">
        <f>E38</f>
        <v>0</v>
      </c>
    </row>
    <row r="38" spans="1:5" ht="36">
      <c r="A38" s="31" t="s">
        <v>52</v>
      </c>
      <c r="B38" s="32" t="s">
        <v>53</v>
      </c>
      <c r="C38" s="3">
        <v>0</v>
      </c>
      <c r="D38" s="3">
        <v>1.6</v>
      </c>
      <c r="E38" s="5">
        <v>0</v>
      </c>
    </row>
    <row r="39" spans="1:5" ht="15">
      <c r="A39" s="6"/>
      <c r="B39" s="6" t="s">
        <v>54</v>
      </c>
      <c r="C39" s="7">
        <f>C25+C7+C37</f>
        <v>32290</v>
      </c>
      <c r="D39" s="7">
        <f>D25+D7+D37</f>
        <v>32227.699999999997</v>
      </c>
      <c r="E39" s="7">
        <f>D39*100/C39</f>
        <v>99.80706100960047</v>
      </c>
    </row>
  </sheetData>
  <sheetProtection/>
  <mergeCells count="28">
    <mergeCell ref="A30:A31"/>
    <mergeCell ref="B30:B31"/>
    <mergeCell ref="C30:C31"/>
    <mergeCell ref="D30:D31"/>
    <mergeCell ref="E30:E31"/>
    <mergeCell ref="A26:A27"/>
    <mergeCell ref="B26:B27"/>
    <mergeCell ref="C26:C27"/>
    <mergeCell ref="D26:D27"/>
    <mergeCell ref="E26:E27"/>
    <mergeCell ref="E28:E29"/>
    <mergeCell ref="C1:E2"/>
    <mergeCell ref="A3:E3"/>
    <mergeCell ref="A4:A5"/>
    <mergeCell ref="B4:B5"/>
    <mergeCell ref="C4:C5"/>
    <mergeCell ref="D4:D5"/>
    <mergeCell ref="E4:E5"/>
    <mergeCell ref="F10:G10"/>
    <mergeCell ref="A35:A36"/>
    <mergeCell ref="B35:B36"/>
    <mergeCell ref="D35:D36"/>
    <mergeCell ref="E35:E36"/>
    <mergeCell ref="C35:C36"/>
    <mergeCell ref="A28:A29"/>
    <mergeCell ref="B28:B29"/>
    <mergeCell ref="C28:C29"/>
    <mergeCell ref="D28:D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2017-04-28T04:52:33Z</cp:lastPrinted>
  <dcterms:created xsi:type="dcterms:W3CDTF">2017-03-10T10:02:25Z</dcterms:created>
  <dcterms:modified xsi:type="dcterms:W3CDTF">2017-04-28T04:52:37Z</dcterms:modified>
  <cp:category/>
  <cp:version/>
  <cp:contentType/>
  <cp:contentStatus/>
</cp:coreProperties>
</file>