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/>
</workbook>
</file>

<file path=xl/calcChain.xml><?xml version="1.0" encoding="utf-8"?>
<calcChain xmlns="http://schemas.openxmlformats.org/spreadsheetml/2006/main">
  <c r="S94" i="2"/>
  <c r="R94"/>
  <c r="S100" l="1"/>
  <c r="S99" s="1"/>
  <c r="R100"/>
  <c r="R99"/>
  <c r="S24"/>
  <c r="R24"/>
  <c r="R53"/>
  <c r="S65" l="1"/>
  <c r="S64" s="1"/>
  <c r="R65"/>
  <c r="R64" s="1"/>
  <c r="S164"/>
  <c r="S163" s="1"/>
  <c r="S162" s="1"/>
  <c r="S161" s="1"/>
  <c r="S160" s="1"/>
  <c r="S159" s="1"/>
  <c r="S158" s="1"/>
  <c r="S155"/>
  <c r="S154" s="1"/>
  <c r="S153" s="1"/>
  <c r="S152" s="1"/>
  <c r="S151" s="1"/>
  <c r="S150" s="1"/>
  <c r="S148"/>
  <c r="S147" s="1"/>
  <c r="S143"/>
  <c r="S142" s="1"/>
  <c r="S136"/>
  <c r="S134" s="1"/>
  <c r="S133" s="1"/>
  <c r="S132" s="1"/>
  <c r="S131" s="1"/>
  <c r="S129"/>
  <c r="S128" s="1"/>
  <c r="S121"/>
  <c r="S120" s="1"/>
  <c r="S118"/>
  <c r="S116" s="1"/>
  <c r="S111"/>
  <c r="S110" s="1"/>
  <c r="S109" s="1"/>
  <c r="S108" s="1"/>
  <c r="S107" s="1"/>
  <c r="S106" s="1"/>
  <c r="S104"/>
  <c r="S103" s="1"/>
  <c r="S102" s="1"/>
  <c r="S97"/>
  <c r="S95" s="1"/>
  <c r="S89"/>
  <c r="S88" s="1"/>
  <c r="S86"/>
  <c r="S84" s="1"/>
  <c r="S83" s="1"/>
  <c r="S80"/>
  <c r="S79" s="1"/>
  <c r="S78" s="1"/>
  <c r="S77" s="1"/>
  <c r="S76" s="1"/>
  <c r="S75" s="1"/>
  <c r="S72"/>
  <c r="S70" s="1"/>
  <c r="S69" s="1"/>
  <c r="S68" s="1"/>
  <c r="S67" s="1"/>
  <c r="S60"/>
  <c r="S59" s="1"/>
  <c r="S58" s="1"/>
  <c r="S56"/>
  <c r="S55" s="1"/>
  <c r="S53"/>
  <c r="S51"/>
  <c r="S45"/>
  <c r="S44" s="1"/>
  <c r="S43" s="1"/>
  <c r="S41"/>
  <c r="S40"/>
  <c r="S39" s="1"/>
  <c r="S35"/>
  <c r="S34" s="1"/>
  <c r="S33" s="1"/>
  <c r="S32" s="1"/>
  <c r="S31" s="1"/>
  <c r="S30" s="1"/>
  <c r="S28"/>
  <c r="S26"/>
  <c r="S17"/>
  <c r="S16" s="1"/>
  <c r="S15" s="1"/>
  <c r="S14" s="1"/>
  <c r="S13" s="1"/>
  <c r="S12" s="1"/>
  <c r="S117" l="1"/>
  <c r="S62"/>
  <c r="S63"/>
  <c r="R62"/>
  <c r="R63"/>
  <c r="S127"/>
  <c r="S126" s="1"/>
  <c r="S125" s="1"/>
  <c r="S124" s="1"/>
  <c r="S38"/>
  <c r="S82"/>
  <c r="S74" s="1"/>
  <c r="S23"/>
  <c r="S22" s="1"/>
  <c r="S21" s="1"/>
  <c r="S20" s="1"/>
  <c r="S19" s="1"/>
  <c r="S50"/>
  <c r="S49" s="1"/>
  <c r="S48" s="1"/>
  <c r="S47" s="1"/>
  <c r="S37" s="1"/>
  <c r="S141"/>
  <c r="S115"/>
  <c r="S114" s="1"/>
  <c r="S113" s="1"/>
  <c r="S146"/>
  <c r="S85"/>
  <c r="S93"/>
  <c r="S92" s="1"/>
  <c r="S71"/>
  <c r="S96"/>
  <c r="S135"/>
  <c r="S140"/>
  <c r="S145"/>
  <c r="R28"/>
  <c r="R26"/>
  <c r="R111"/>
  <c r="R110" s="1"/>
  <c r="R109" s="1"/>
  <c r="R108" s="1"/>
  <c r="R107" s="1"/>
  <c r="R106" s="1"/>
  <c r="R104"/>
  <c r="R103" s="1"/>
  <c r="R23" l="1"/>
  <c r="S11"/>
  <c r="S91"/>
  <c r="S139"/>
  <c r="S138" s="1"/>
  <c r="S123" s="1"/>
  <c r="R88"/>
  <c r="R89"/>
  <c r="R80"/>
  <c r="R79" s="1"/>
  <c r="R78" s="1"/>
  <c r="R77" s="1"/>
  <c r="R76" s="1"/>
  <c r="R75" s="1"/>
  <c r="R60"/>
  <c r="R59" s="1"/>
  <c r="R58" s="1"/>
  <c r="R35"/>
  <c r="R34" s="1"/>
  <c r="R33" s="1"/>
  <c r="R32" s="1"/>
  <c r="R31" s="1"/>
  <c r="R30" s="1"/>
  <c r="R102"/>
  <c r="S167" l="1"/>
  <c r="R143"/>
  <c r="R141" s="1"/>
  <c r="R142" l="1"/>
  <c r="R140"/>
  <c r="R56" l="1"/>
  <c r="R55" s="1"/>
  <c r="R51"/>
  <c r="R164"/>
  <c r="R163" s="1"/>
  <c r="R162" s="1"/>
  <c r="R161" s="1"/>
  <c r="R160" s="1"/>
  <c r="R159" s="1"/>
  <c r="R158" s="1"/>
  <c r="R41"/>
  <c r="R40"/>
  <c r="R39" s="1"/>
  <c r="R97"/>
  <c r="R95" s="1"/>
  <c r="R17"/>
  <c r="R16" s="1"/>
  <c r="R15" s="1"/>
  <c r="R14" s="1"/>
  <c r="R13" s="1"/>
  <c r="R12" s="1"/>
  <c r="R136"/>
  <c r="R135" s="1"/>
  <c r="R45"/>
  <c r="R44" s="1"/>
  <c r="R43" s="1"/>
  <c r="R155"/>
  <c r="R148"/>
  <c r="R86"/>
  <c r="R85" s="1"/>
  <c r="R121"/>
  <c r="R120" s="1"/>
  <c r="R118"/>
  <c r="R117" s="1"/>
  <c r="R72"/>
  <c r="R70" s="1"/>
  <c r="R69" s="1"/>
  <c r="R68" s="1"/>
  <c r="R67" s="1"/>
  <c r="R129"/>
  <c r="R38" l="1"/>
  <c r="R50"/>
  <c r="R93"/>
  <c r="R92" s="1"/>
  <c r="R22"/>
  <c r="R21" s="1"/>
  <c r="R20" s="1"/>
  <c r="R19" s="1"/>
  <c r="R147"/>
  <c r="R146"/>
  <c r="R145"/>
  <c r="R139" s="1"/>
  <c r="R138" s="1"/>
  <c r="R96"/>
  <c r="R116"/>
  <c r="R154"/>
  <c r="R153" s="1"/>
  <c r="R152" s="1"/>
  <c r="R151" s="1"/>
  <c r="R127"/>
  <c r="R126" s="1"/>
  <c r="R125" s="1"/>
  <c r="R124" s="1"/>
  <c r="R84"/>
  <c r="R83" s="1"/>
  <c r="R134"/>
  <c r="R133" s="1"/>
  <c r="R132" s="1"/>
  <c r="R131" s="1"/>
  <c r="R128"/>
  <c r="R71"/>
  <c r="R74" l="1"/>
  <c r="R82"/>
  <c r="R49"/>
  <c r="R48" s="1"/>
  <c r="R47" s="1"/>
  <c r="R37" s="1"/>
  <c r="R11" s="1"/>
  <c r="R114"/>
  <c r="R113" s="1"/>
  <c r="R91" s="1"/>
  <c r="R115"/>
  <c r="R150"/>
  <c r="R123"/>
  <c r="N167" l="1"/>
</calcChain>
</file>

<file path=xl/sharedStrings.xml><?xml version="1.0" encoding="utf-8"?>
<sst xmlns="http://schemas.openxmlformats.org/spreadsheetml/2006/main" count="372" uniqueCount="159">
  <si>
    <t xml:space="preserve"> </t>
  </si>
  <si>
    <t/>
  </si>
  <si>
    <t>540</t>
  </si>
  <si>
    <t>2517080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</si>
  <si>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</si>
  <si>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</si>
  <si>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</si>
  <si>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</si>
  <si>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</si>
  <si>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</si>
  <si>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</si>
  <si>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</si>
  <si>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</si>
  <si>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</si>
  <si>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</si>
  <si>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</si>
  <si>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</si>
  <si>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</si>
  <si>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</si>
  <si>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</si>
  <si>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</si>
  <si>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</si>
  <si>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</si>
  <si>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</si>
  <si>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</si>
  <si>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Подпрограмма "Профилактика правонарушений"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</si>
  <si>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</si>
  <si>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</si>
  <si>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</si>
  <si>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</si>
  <si>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</si>
  <si>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</si>
  <si>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</si>
  <si>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</si>
  <si>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</si>
  <si>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</si>
  <si>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</si>
  <si>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</si>
  <si>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</si>
  <si>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</si>
  <si>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</si>
  <si>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</si>
  <si>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</si>
  <si>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</si>
  <si>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</si>
  <si>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</si>
  <si>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</si>
  <si>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</si>
  <si>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</si>
  <si>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</si>
  <si>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</si>
  <si>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</si>
  <si>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</si>
  <si>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</si>
  <si>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</si>
  <si>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Коммуниальное хозяйство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</si>
  <si>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</si>
  <si>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</si>
  <si>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</si>
  <si>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</si>
  <si>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</si>
  <si>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</si>
  <si>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</si>
  <si>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</si>
  <si>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</si>
  <si>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</si>
  <si>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</si>
  <si>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</si>
  <si>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</si>
  <si>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</si>
  <si>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</si>
  <si>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</si>
  <si>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</si>
  <si>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</si>
  <si>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</si>
  <si>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</si>
  <si>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</si>
  <si>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</si>
  <si>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</si>
  <si>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</si>
  <si>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</si>
  <si>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</si>
  <si>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</si>
  <si>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</si>
  <si>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</si>
  <si>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</si>
  <si>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</si>
  <si>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</si>
  <si>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</si>
  <si>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</si>
  <si>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</si>
  <si>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</si>
  <si>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</si>
  <si>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1800000000</t>
  </si>
  <si>
    <t>1810000000</t>
  </si>
  <si>
    <t>1810100000</t>
  </si>
  <si>
    <t>1810102400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</si>
  <si>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</si>
  <si>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</si>
  <si>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</si>
  <si>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</si>
  <si>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</si>
  <si>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</si>
  <si>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</si>
  <si>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</si>
  <si>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</si>
  <si>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</si>
  <si>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</si>
  <si>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</si>
  <si>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</si>
  <si>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</si>
  <si>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</si>
  <si>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</si>
  <si>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</si>
  <si>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</si>
  <si>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1010382300</t>
  </si>
  <si>
    <t>Субсидии для создания условий для деятельности народных дружин</t>
  </si>
  <si>
    <t>1810200000</t>
  </si>
  <si>
    <t>1810202400</t>
  </si>
  <si>
    <t>Основное мероприятие "Организация трудоустройства несовепшеннолетних граждан"</t>
  </si>
  <si>
    <t>0510200000</t>
  </si>
  <si>
    <t>0510299990</t>
  </si>
  <si>
    <t>Дорожное хозяйство (дорожные фонды)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</si>
  <si>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</si>
  <si>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</si>
  <si>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</si>
  <si>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</si>
  <si>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дорого общего пользования местного значения"</t>
  </si>
  <si>
    <t>1540200000</t>
  </si>
  <si>
    <t>1540299990</t>
  </si>
  <si>
    <t>Расходы местного бюджета на софинансирование субсидии для создания условий для деятельности народных дружин</t>
  </si>
  <si>
    <t>10103S2300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</si>
  <si>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плановый период 2018-2019 г.</t>
  </si>
  <si>
    <t>Условно утвержденные расходы</t>
  </si>
  <si>
    <t>Подпрограмма "Благоустройство"</t>
  </si>
  <si>
    <t>Основное мероприятие "Благоустройство сельского поселения"</t>
  </si>
  <si>
    <t>2140000000</t>
  </si>
  <si>
    <t>2140100000</t>
  </si>
  <si>
    <t>2140199990</t>
  </si>
  <si>
    <t>05101S5060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</si>
  <si>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</si>
  <si>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</si>
  <si>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</si>
  <si>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</si>
  <si>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</si>
  <si>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</si>
  <si>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</si>
  <si>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</si>
  <si>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Муниципальная программа "Совершенствование муниципального управления в сельском поселении Хулимсунт на 2017 год и плановый период 2018-2019 годов"</t>
  </si>
  <si>
    <t>Муниципальная программа "Управление муниципальным имуществом в сельском поселении Хулимсунт на 2017-2019 годы"</t>
  </si>
  <si>
    <t>Муниципальная программа "Содействие занятости населения на территории сельского поселения Хулимсунт на 2017-2020 годы"</t>
  </si>
  <si>
    <t>Муниципальная программа «Информационное общество сельского поселения Хулимсунт на 2016-2019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</si>
  <si>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</si>
  <si>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2017-2019 годы"</t>
  </si>
  <si>
    <t>Муниципальная программа "Совершенствование муниципального управления в сельском поселении Хулимсунт на 2017 и плановый период 2018-2019 годы"</t>
  </si>
  <si>
    <t>Приложение 8</t>
  </si>
  <si>
    <t>Сумма на 2018 год</t>
  </si>
  <si>
    <t>Сумма на 2019 год</t>
  </si>
  <si>
    <t>от 20.12.2016 №163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</si>
</sst>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5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165" fontId="2" fillId="2" borderId="3" xfId="1" applyNumberFormat="1" applyFont="1" applyFill="1" applyBorder="1" applyAlignment="1" applyProtection="1">
      <alignment horizontal="center" vertical="center"/>
      <protection hidden="1"/>
    </xf>
    <xf numFmtId="165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0" fontId="1" fillId="0" borderId="0" xfId="1" applyNumberFormat="1"/>
    <xf numFmtId="165" fontId="2" fillId="2" borderId="3" xfId="1" applyNumberFormat="1" applyFont="1" applyFill="1" applyBorder="1" applyAlignment="1" applyProtection="1">
      <alignment horizontal="right" vertical="center"/>
      <protection hidden="1"/>
    </xf>
    <xf numFmtId="164" fontId="2" fillId="2" borderId="3" xfId="1" applyNumberFormat="1" applyFont="1" applyFill="1" applyBorder="1" applyAlignment="1" applyProtection="1">
      <alignment horizontal="right" vertical="center"/>
      <protection hidden="1"/>
    </xf>
    <xf numFmtId="165" fontId="3" fillId="2" borderId="3" xfId="1" applyNumberFormat="1" applyFont="1" applyFill="1" applyBorder="1" applyAlignment="1" applyProtection="1">
      <alignment horizontal="right" vertical="center"/>
      <protection hidden="1"/>
    </xf>
    <xf numFmtId="164" fontId="3" fillId="2" borderId="3" xfId="1" applyNumberFormat="1" applyFont="1" applyFill="1" applyBorder="1" applyAlignment="1" applyProtection="1">
      <alignment horizontal="right" vertical="center"/>
      <protection hidden="1"/>
    </xf>
    <xf numFmtId="165" fontId="3" fillId="2" borderId="3" xfId="1" applyNumberFormat="1" applyFont="1" applyFill="1" applyBorder="1" applyAlignment="1" applyProtection="1">
      <protection hidden="1"/>
    </xf>
    <xf numFmtId="164" fontId="3" fillId="2" borderId="3" xfId="1" applyNumberFormat="1" applyFont="1" applyFill="1" applyBorder="1" applyAlignment="1" applyProtection="1">
      <protection hidden="1"/>
    </xf>
    <xf numFmtId="0" fontId="4" fillId="0" borderId="0" xfId="1" applyFont="1" applyAlignment="1"/>
    <xf numFmtId="165" fontId="3" fillId="3" borderId="3" xfId="1" applyNumberFormat="1" applyFont="1" applyFill="1" applyBorder="1" applyAlignment="1" applyProtection="1">
      <alignment horizontal="right" vertical="center"/>
      <protection hidden="1"/>
    </xf>
    <xf numFmtId="164" fontId="3" fillId="3" borderId="3" xfId="1" applyNumberFormat="1" applyFont="1" applyFill="1" applyBorder="1" applyAlignment="1" applyProtection="1">
      <alignment horizontal="right" vertical="center"/>
      <protection hidden="1"/>
    </xf>
    <xf numFmtId="170" fontId="1" fillId="0" borderId="0" xfId="1" applyNumberFormat="1" applyProtection="1">
      <protection hidden="1"/>
    </xf>
    <xf numFmtId="0" fontId="1" fillId="0" borderId="0" xfId="1" applyAlignment="1">
      <alignment horizontal="right"/>
    </xf>
    <xf numFmtId="170" fontId="1" fillId="0" borderId="0" xfId="1" applyNumberFormat="1" applyBorder="1" applyProtection="1"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49" fontId="3" fillId="2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49" fontId="3" fillId="2" borderId="3" xfId="1" applyNumberFormat="1" applyFont="1" applyFill="1" applyBorder="1" applyAlignment="1" applyProtection="1">
      <alignment horizontal="center"/>
      <protection hidden="1"/>
    </xf>
    <xf numFmtId="167" fontId="3" fillId="2" borderId="3" xfId="1" applyNumberFormat="1" applyFont="1" applyFill="1" applyBorder="1" applyAlignment="1" applyProtection="1">
      <alignment horizontal="right" vertical="center"/>
      <protection hidden="1"/>
    </xf>
    <xf numFmtId="167" fontId="3" fillId="2" borderId="3" xfId="1" applyNumberFormat="1" applyFont="1" applyFill="1" applyBorder="1" applyAlignment="1" applyProtection="1">
      <alignment horizontal="left" vertical="center"/>
      <protection hidden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167" fontId="2" fillId="2" borderId="3" xfId="1" applyNumberFormat="1" applyFont="1" applyFill="1" applyBorder="1" applyAlignment="1" applyProtection="1">
      <alignment horizontal="right" vertical="center"/>
      <protection hidden="1"/>
    </xf>
    <xf numFmtId="167" fontId="2" fillId="2" borderId="3" xfId="1" applyNumberFormat="1" applyFont="1" applyFill="1" applyBorder="1" applyAlignment="1" applyProtection="1">
      <alignment horizontal="left" vertical="center"/>
      <protection hidden="1"/>
    </xf>
    <xf numFmtId="49" fontId="2" fillId="2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right" vertical="center"/>
      <protection hidden="1"/>
    </xf>
    <xf numFmtId="49" fontId="2" fillId="2" borderId="3" xfId="1" applyNumberFormat="1" applyFont="1" applyFill="1" applyBorder="1" applyAlignment="1" applyProtection="1">
      <alignment horizontal="right" vertical="center"/>
      <protection hidden="1"/>
    </xf>
    <xf numFmtId="167" fontId="3" fillId="2" borderId="3" xfId="1" applyNumberFormat="1" applyFont="1" applyFill="1" applyBorder="1" applyAlignment="1" applyProtection="1">
      <protection hidden="1"/>
    </xf>
    <xf numFmtId="167" fontId="3" fillId="3" borderId="3" xfId="1" applyNumberFormat="1" applyFont="1" applyFill="1" applyBorder="1" applyAlignment="1" applyProtection="1">
      <alignment horizontal="right" vertical="center"/>
      <protection hidden="1"/>
    </xf>
    <xf numFmtId="49" fontId="3" fillId="3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1" fillId="2" borderId="3" xfId="1" applyNumberFormat="1" applyFont="1" applyFill="1" applyBorder="1" applyAlignment="1" applyProtection="1">
      <protection hidden="1"/>
    </xf>
    <xf numFmtId="49" fontId="2" fillId="2" borderId="3" xfId="1" applyNumberFormat="1" applyFont="1" applyFill="1" applyBorder="1" applyAlignment="1" applyProtection="1">
      <protection hidden="1"/>
    </xf>
    <xf numFmtId="170" fontId="3" fillId="2" borderId="3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protection hidden="1"/>
    </xf>
    <xf numFmtId="167" fontId="9" fillId="4" borderId="2" xfId="1" applyNumberFormat="1" applyFont="1" applyFill="1" applyBorder="1" applyAlignment="1" applyProtection="1">
      <alignment horizontal="right" vertical="center"/>
      <protection hidden="1"/>
    </xf>
    <xf numFmtId="167" fontId="9" fillId="4" borderId="2" xfId="1" applyNumberFormat="1" applyFont="1" applyFill="1" applyBorder="1" applyAlignment="1" applyProtection="1">
      <alignment horizontal="left" vertical="center"/>
      <protection hidden="1"/>
    </xf>
    <xf numFmtId="166" fontId="9" fillId="4" borderId="2" xfId="1" applyNumberFormat="1" applyFont="1" applyFill="1" applyBorder="1" applyAlignment="1" applyProtection="1">
      <alignment horizontal="center" vertical="center"/>
      <protection hidden="1"/>
    </xf>
    <xf numFmtId="165" fontId="9" fillId="4" borderId="3" xfId="1" applyNumberFormat="1" applyFont="1" applyFill="1" applyBorder="1" applyAlignment="1" applyProtection="1">
      <alignment horizontal="center" vertical="center"/>
      <protection hidden="1"/>
    </xf>
    <xf numFmtId="164" fontId="9" fillId="4" borderId="2" xfId="1" applyNumberFormat="1" applyFont="1" applyFill="1" applyBorder="1" applyAlignment="1" applyProtection="1">
      <alignment horizontal="right" vertical="center"/>
      <protection hidden="1"/>
    </xf>
    <xf numFmtId="0" fontId="10" fillId="0" borderId="8" xfId="1" applyNumberFormat="1" applyFont="1" applyFill="1" applyBorder="1" applyAlignment="1" applyProtection="1">
      <protection hidden="1"/>
    </xf>
    <xf numFmtId="0" fontId="7" fillId="0" borderId="0" xfId="1" applyFont="1"/>
    <xf numFmtId="167" fontId="8" fillId="4" borderId="2" xfId="1" applyNumberFormat="1" applyFont="1" applyFill="1" applyBorder="1" applyAlignment="1" applyProtection="1">
      <alignment horizontal="right" vertical="center"/>
      <protection hidden="1"/>
    </xf>
    <xf numFmtId="167" fontId="8" fillId="4" borderId="2" xfId="1" applyNumberFormat="1" applyFont="1" applyFill="1" applyBorder="1" applyAlignment="1" applyProtection="1">
      <alignment horizontal="left" vertical="center"/>
      <protection hidden="1"/>
    </xf>
    <xf numFmtId="165" fontId="8" fillId="4" borderId="3" xfId="1" applyNumberFormat="1" applyFont="1" applyFill="1" applyBorder="1" applyAlignment="1" applyProtection="1">
      <alignment horizontal="center" vertical="center"/>
      <protection hidden="1"/>
    </xf>
    <xf numFmtId="164" fontId="8" fillId="4" borderId="2" xfId="1" applyNumberFormat="1" applyFont="1" applyFill="1" applyBorder="1" applyAlignment="1" applyProtection="1">
      <alignment horizontal="right" vertical="center"/>
      <protection hidden="1"/>
    </xf>
    <xf numFmtId="164" fontId="8" fillId="4" borderId="4" xfId="1" applyNumberFormat="1" applyFont="1" applyFill="1" applyBorder="1" applyAlignment="1" applyProtection="1">
      <alignment horizontal="right" vertical="center"/>
      <protection hidden="1"/>
    </xf>
    <xf numFmtId="167" fontId="9" fillId="0" borderId="2" xfId="1" applyNumberFormat="1" applyFont="1" applyFill="1" applyBorder="1" applyAlignment="1" applyProtection="1">
      <alignment horizontal="right" vertical="center"/>
      <protection hidden="1"/>
    </xf>
    <xf numFmtId="167" fontId="9" fillId="0" borderId="2" xfId="1" applyNumberFormat="1" applyFont="1" applyFill="1" applyBorder="1" applyAlignment="1" applyProtection="1">
      <alignment horizontal="left" vertical="center"/>
      <protection hidden="1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165" fontId="9" fillId="0" borderId="3" xfId="1" applyNumberFormat="1" applyFont="1" applyFill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Fill="1"/>
    <xf numFmtId="167" fontId="3" fillId="0" borderId="3" xfId="1" applyNumberFormat="1" applyFont="1" applyFill="1" applyBorder="1" applyAlignment="1" applyProtection="1">
      <alignment horizontal="right" vertical="center"/>
      <protection hidden="1"/>
    </xf>
    <xf numFmtId="167" fontId="3" fillId="0" borderId="3" xfId="1" applyNumberFormat="1" applyFont="1" applyFill="1" applyBorder="1" applyAlignment="1" applyProtection="1">
      <alignment horizontal="left" vertical="center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3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/>
    <xf numFmtId="167" fontId="2" fillId="0" borderId="3" xfId="1" applyNumberFormat="1" applyFont="1" applyFill="1" applyBorder="1" applyAlignment="1" applyProtection="1">
      <alignment horizontal="right" vertical="center"/>
      <protection hidden="1"/>
    </xf>
    <xf numFmtId="167" fontId="2" fillId="0" borderId="3" xfId="1" applyNumberFormat="1" applyFont="1" applyFill="1" applyBorder="1" applyAlignment="1" applyProtection="1">
      <alignment horizontal="left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2" borderId="3" xfId="1" applyNumberFormat="1" applyFont="1" applyFill="1" applyBorder="1" applyAlignment="1" applyProtection="1">
      <alignment vertical="center" wrapText="1"/>
      <protection hidden="1"/>
    </xf>
    <xf numFmtId="166" fontId="5" fillId="0" borderId="3" xfId="1" applyNumberFormat="1" applyFont="1" applyFill="1" applyBorder="1" applyAlignment="1" applyProtection="1">
      <alignment vertical="center" wrapText="1"/>
      <protection hidden="1"/>
    </xf>
    <xf numFmtId="169" fontId="5" fillId="2" borderId="3" xfId="1" applyNumberFormat="1" applyFont="1" applyFill="1" applyBorder="1" applyAlignment="1" applyProtection="1">
      <alignment vertical="center" wrapText="1"/>
      <protection hidden="1"/>
    </xf>
    <xf numFmtId="168" fontId="6" fillId="0" borderId="3" xfId="1" applyNumberFormat="1" applyFont="1" applyFill="1" applyBorder="1" applyAlignment="1" applyProtection="1">
      <alignment vertical="center" wrapText="1"/>
      <protection hidden="1"/>
    </xf>
    <xf numFmtId="169" fontId="6" fillId="2" borderId="3" xfId="1" applyNumberFormat="1" applyFont="1" applyFill="1" applyBorder="1" applyAlignment="1" applyProtection="1">
      <alignment vertical="center" wrapText="1"/>
      <protection hidden="1"/>
    </xf>
    <xf numFmtId="166" fontId="5" fillId="3" borderId="3" xfId="1" applyNumberFormat="1" applyFont="1" applyFill="1" applyBorder="1" applyAlignment="1" applyProtection="1">
      <alignment vertical="center" wrapText="1"/>
      <protection hidden="1"/>
    </xf>
    <xf numFmtId="168" fontId="5" fillId="3" borderId="3" xfId="1" applyNumberFormat="1" applyFont="1" applyFill="1" applyBorder="1" applyAlignment="1" applyProtection="1">
      <alignment vertical="center" wrapText="1"/>
      <protection hidden="1"/>
    </xf>
    <xf numFmtId="168" fontId="5" fillId="0" borderId="3" xfId="1" applyNumberFormat="1" applyFont="1" applyFill="1" applyBorder="1" applyAlignment="1" applyProtection="1">
      <alignment vertical="center" wrapText="1"/>
      <protection hidden="1"/>
    </xf>
    <xf numFmtId="168" fontId="6" fillId="2" borderId="3" xfId="1" applyNumberFormat="1" applyFont="1" applyFill="1" applyBorder="1" applyAlignment="1" applyProtection="1">
      <alignment vertical="center" wrapText="1"/>
      <protection hidden="1"/>
    </xf>
    <xf numFmtId="166" fontId="5" fillId="2" borderId="3" xfId="1" applyNumberFormat="1" applyFont="1" applyFill="1" applyBorder="1" applyAlignment="1" applyProtection="1">
      <alignment vertical="center" wrapText="1"/>
      <protection hidden="1"/>
    </xf>
    <xf numFmtId="170" fontId="3" fillId="2" borderId="3" xfId="1" applyNumberFormat="1" applyFont="1" applyFill="1" applyBorder="1" applyAlignment="1" applyProtection="1">
      <alignment horizontal="right"/>
      <protection hidden="1"/>
    </xf>
    <xf numFmtId="0" fontId="1" fillId="2" borderId="3" xfId="1" applyNumberFormat="1" applyFont="1" applyFill="1" applyBorder="1" applyAlignment="1" applyProtection="1">
      <alignment horizontal="left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169" fontId="6" fillId="3" borderId="3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168" fontId="6" fillId="2" borderId="3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9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9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9" fillId="3" borderId="7" xfId="1" applyNumberFormat="1" applyFont="1" applyFill="1" applyBorder="1" applyAlignment="1" applyProtection="1">
      <alignment horizontal="left" vertical="center" wrapText="1"/>
      <protection hidden="1"/>
    </xf>
    <xf numFmtId="166" fontId="9" fillId="4" borderId="6" xfId="1" applyNumberFormat="1" applyFont="1" applyFill="1" applyBorder="1" applyAlignment="1" applyProtection="1">
      <alignment horizontal="left" vertical="center" wrapText="1"/>
      <protection hidden="1"/>
    </xf>
    <xf numFmtId="166" fontId="9" fillId="4" borderId="5" xfId="1" applyNumberFormat="1" applyFont="1" applyFill="1" applyBorder="1" applyAlignment="1" applyProtection="1">
      <alignment horizontal="left" vertical="center" wrapText="1"/>
      <protection hidden="1"/>
    </xf>
    <xf numFmtId="166" fontId="9" fillId="4" borderId="7" xfId="1" applyNumberFormat="1" applyFont="1" applyFill="1" applyBorder="1" applyAlignment="1" applyProtection="1">
      <alignment horizontal="left" vertical="center" wrapText="1"/>
      <protection hidden="1"/>
    </xf>
    <xf numFmtId="168" fontId="9" fillId="4" borderId="6" xfId="1" applyNumberFormat="1" applyFont="1" applyFill="1" applyBorder="1" applyAlignment="1" applyProtection="1">
      <alignment horizontal="left" vertical="center" wrapText="1"/>
      <protection hidden="1"/>
    </xf>
    <xf numFmtId="168" fontId="9" fillId="4" borderId="5" xfId="1" applyNumberFormat="1" applyFont="1" applyFill="1" applyBorder="1" applyAlignment="1" applyProtection="1">
      <alignment horizontal="left" vertical="center" wrapText="1"/>
      <protection hidden="1"/>
    </xf>
    <xf numFmtId="168" fontId="9" fillId="4" borderId="7" xfId="1" applyNumberFormat="1" applyFont="1" applyFill="1" applyBorder="1" applyAlignment="1" applyProtection="1">
      <alignment horizontal="left" vertical="center" wrapText="1"/>
      <protection hidden="1"/>
    </xf>
    <xf numFmtId="168" fontId="8" fillId="4" borderId="6" xfId="1" applyNumberFormat="1" applyFont="1" applyFill="1" applyBorder="1" applyAlignment="1" applyProtection="1">
      <alignment horizontal="left" vertical="center" wrapText="1"/>
      <protection hidden="1"/>
    </xf>
    <xf numFmtId="168" fontId="8" fillId="4" borderId="5" xfId="1" applyNumberFormat="1" applyFont="1" applyFill="1" applyBorder="1" applyAlignment="1" applyProtection="1">
      <alignment horizontal="left" vertical="center" wrapText="1"/>
      <protection hidden="1"/>
    </xf>
    <xf numFmtId="168" fontId="8" fillId="4" borderId="7" xfId="1" applyNumberFormat="1" applyFont="1" applyFill="1" applyBorder="1" applyAlignment="1" applyProtection="1">
      <alignment horizontal="left" vertical="center" wrapText="1"/>
      <protection hidden="1"/>
    </xf>
    <xf numFmtId="0" fontId="6" fillId="2" borderId="3" xfId="1" applyFont="1" applyFill="1" applyBorder="1" applyAlignment="1"/>
    <xf numFmtId="168" fontId="5" fillId="2" borderId="3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3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showGridLines="0" tabSelected="1" topLeftCell="B1" workbookViewId="0">
      <selection activeCell="F6" sqref="F6:P6"/>
    </sheetView>
  </sheetViews>
  <sheetFormatPr defaultRowHeight="12.75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85546875" style="1" customWidth="1"/>
    <col min="14" max="15" width="3.5703125" style="1" customWidth="1"/>
    <col min="16" max="16" width="11.140625" style="15" customWidth="1"/>
    <col min="17" max="17" width="4.85546875" style="1" customWidth="1"/>
    <col min="18" max="19" width="8.7109375" style="1" customWidth="1"/>
    <col min="20" max="16384" width="9.140625" style="1"/>
  </cols>
  <sheetData>
    <row r="1" spans="1:19">
      <c r="B1" s="1" t="s">
        <v>0</v>
      </c>
      <c r="N1" s="95" t="s">
        <v>155</v>
      </c>
      <c r="O1" s="96"/>
      <c r="P1" s="96"/>
      <c r="Q1" s="96"/>
      <c r="R1" s="96"/>
      <c r="S1" s="28"/>
    </row>
    <row r="2" spans="1:19">
      <c r="N2" s="96" t="s">
        <v>51</v>
      </c>
      <c r="O2" s="96"/>
      <c r="P2" s="96"/>
      <c r="Q2" s="96"/>
      <c r="R2" s="96"/>
      <c r="S2" s="28"/>
    </row>
    <row r="3" spans="1:19">
      <c r="N3" s="96" t="s">
        <v>52</v>
      </c>
      <c r="O3" s="96"/>
      <c r="P3" s="96"/>
      <c r="Q3" s="96"/>
      <c r="R3" s="96"/>
      <c r="S3" s="28"/>
    </row>
    <row r="4" spans="1:19">
      <c r="N4" s="96" t="s">
        <v>158</v>
      </c>
      <c r="O4" s="96"/>
      <c r="P4" s="96"/>
      <c r="Q4" s="96"/>
      <c r="R4" s="96"/>
      <c r="S4" s="28"/>
    </row>
    <row r="6" spans="1:19" ht="58.5" customHeight="1">
      <c r="B6" s="8"/>
      <c r="C6" s="8"/>
      <c r="D6" s="8"/>
      <c r="E6" s="8"/>
      <c r="F6" s="97" t="s">
        <v>132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8"/>
      <c r="R6" s="8"/>
      <c r="S6" s="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2"/>
      <c r="Q7" s="7"/>
      <c r="R7" s="7"/>
      <c r="S7" s="7"/>
    </row>
    <row r="8" spans="1:19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"/>
      <c r="Q8" s="3"/>
      <c r="R8" s="6"/>
      <c r="S8" s="6"/>
    </row>
    <row r="9" spans="1:19" ht="11.2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3"/>
      <c r="O9" s="34"/>
      <c r="P9" s="35"/>
      <c r="Q9" s="34"/>
      <c r="R9" s="9"/>
      <c r="S9" s="9" t="s">
        <v>50</v>
      </c>
    </row>
    <row r="10" spans="1:19" ht="30" customHeight="1">
      <c r="A10" s="5"/>
      <c r="B10" s="98" t="s">
        <v>49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38" t="s">
        <v>48</v>
      </c>
      <c r="O10" s="38" t="s">
        <v>47</v>
      </c>
      <c r="P10" s="39" t="s">
        <v>46</v>
      </c>
      <c r="Q10" s="38" t="s">
        <v>45</v>
      </c>
      <c r="R10" s="30" t="s">
        <v>156</v>
      </c>
      <c r="S10" s="30" t="s">
        <v>157</v>
      </c>
    </row>
    <row r="11" spans="1:19" ht="12.75" customHeight="1">
      <c r="A11" s="31"/>
      <c r="B11" s="85" t="s">
        <v>44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0">
        <v>1</v>
      </c>
      <c r="O11" s="41">
        <v>0</v>
      </c>
      <c r="P11" s="42" t="s">
        <v>1</v>
      </c>
      <c r="Q11" s="11" t="s">
        <v>1</v>
      </c>
      <c r="R11" s="21">
        <f>R12+R19+R30+R37</f>
        <v>28924.2</v>
      </c>
      <c r="S11" s="21">
        <f>S12+S19+S30+S37</f>
        <v>29453.5</v>
      </c>
    </row>
    <row r="12" spans="1:19" ht="21.75" customHeight="1">
      <c r="A12" s="31"/>
      <c r="B12" s="87" t="s">
        <v>43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43">
        <v>1</v>
      </c>
      <c r="O12" s="44">
        <v>2</v>
      </c>
      <c r="P12" s="45" t="s">
        <v>1</v>
      </c>
      <c r="Q12" s="10" t="s">
        <v>1</v>
      </c>
      <c r="R12" s="19">
        <f>R13</f>
        <v>1710</v>
      </c>
      <c r="S12" s="19">
        <f>S13</f>
        <v>1710</v>
      </c>
    </row>
    <row r="13" spans="1:19" ht="32.25" customHeight="1">
      <c r="A13" s="31"/>
      <c r="B13" s="92" t="s">
        <v>148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40">
        <v>1</v>
      </c>
      <c r="O13" s="41">
        <v>2</v>
      </c>
      <c r="P13" s="42">
        <v>1800000000</v>
      </c>
      <c r="Q13" s="11" t="s">
        <v>1</v>
      </c>
      <c r="R13" s="21">
        <f t="shared" ref="R13:S17" si="0">R14</f>
        <v>1710</v>
      </c>
      <c r="S13" s="21">
        <f t="shared" si="0"/>
        <v>1710</v>
      </c>
    </row>
    <row r="14" spans="1:19" ht="24" customHeight="1">
      <c r="A14" s="31"/>
      <c r="B14" s="92" t="s">
        <v>101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40">
        <v>1</v>
      </c>
      <c r="O14" s="41">
        <v>2</v>
      </c>
      <c r="P14" s="42">
        <v>1810000000</v>
      </c>
      <c r="Q14" s="11" t="s">
        <v>1</v>
      </c>
      <c r="R14" s="21">
        <f t="shared" si="0"/>
        <v>1710</v>
      </c>
      <c r="S14" s="21">
        <f t="shared" si="0"/>
        <v>1710</v>
      </c>
    </row>
    <row r="15" spans="1:19" ht="26.25" customHeight="1">
      <c r="A15" s="31"/>
      <c r="B15" s="92" t="s">
        <v>102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40">
        <v>1</v>
      </c>
      <c r="O15" s="41">
        <v>2</v>
      </c>
      <c r="P15" s="42">
        <v>1810100000</v>
      </c>
      <c r="Q15" s="11" t="s">
        <v>1</v>
      </c>
      <c r="R15" s="21">
        <f t="shared" si="0"/>
        <v>1710</v>
      </c>
      <c r="S15" s="21">
        <f t="shared" si="0"/>
        <v>1710</v>
      </c>
    </row>
    <row r="16" spans="1:19" ht="53.25" customHeight="1">
      <c r="A16" s="31"/>
      <c r="B16" s="83" t="s">
        <v>56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40">
        <v>1</v>
      </c>
      <c r="O16" s="41">
        <v>2</v>
      </c>
      <c r="P16" s="42">
        <v>1810102030</v>
      </c>
      <c r="Q16" s="11"/>
      <c r="R16" s="21">
        <f t="shared" si="0"/>
        <v>1710</v>
      </c>
      <c r="S16" s="21">
        <f t="shared" si="0"/>
        <v>1710</v>
      </c>
    </row>
    <row r="17" spans="1:19" ht="30" customHeight="1">
      <c r="A17" s="31"/>
      <c r="B17" s="91" t="s">
        <v>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3">
        <v>1</v>
      </c>
      <c r="O17" s="44">
        <v>2</v>
      </c>
      <c r="P17" s="45">
        <v>1810102030</v>
      </c>
      <c r="Q17" s="10">
        <v>100</v>
      </c>
      <c r="R17" s="19">
        <f t="shared" si="0"/>
        <v>1710</v>
      </c>
      <c r="S17" s="19">
        <f t="shared" si="0"/>
        <v>1710</v>
      </c>
    </row>
    <row r="18" spans="1:19" ht="21.75" customHeight="1">
      <c r="A18" s="31"/>
      <c r="B18" s="91" t="s">
        <v>29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43">
        <v>1</v>
      </c>
      <c r="O18" s="44">
        <v>2</v>
      </c>
      <c r="P18" s="45">
        <v>1810102030</v>
      </c>
      <c r="Q18" s="10">
        <v>120</v>
      </c>
      <c r="R18" s="19">
        <v>1710</v>
      </c>
      <c r="S18" s="19">
        <v>1710</v>
      </c>
    </row>
    <row r="19" spans="1:19" ht="42.75" customHeight="1">
      <c r="A19" s="31"/>
      <c r="B19" s="87" t="s">
        <v>42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43">
        <v>1</v>
      </c>
      <c r="O19" s="44">
        <v>4</v>
      </c>
      <c r="P19" s="45"/>
      <c r="Q19" s="10" t="s">
        <v>1</v>
      </c>
      <c r="R19" s="19">
        <f t="shared" ref="R19:S22" si="1">R20</f>
        <v>13590</v>
      </c>
      <c r="S19" s="19">
        <f t="shared" si="1"/>
        <v>13590</v>
      </c>
    </row>
    <row r="20" spans="1:19" ht="32.25" customHeight="1">
      <c r="A20" s="31"/>
      <c r="B20" s="92" t="s">
        <v>148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40">
        <v>1</v>
      </c>
      <c r="O20" s="41">
        <v>4</v>
      </c>
      <c r="P20" s="42">
        <v>1800000000</v>
      </c>
      <c r="Q20" s="11" t="s">
        <v>1</v>
      </c>
      <c r="R20" s="21">
        <f t="shared" si="1"/>
        <v>13590</v>
      </c>
      <c r="S20" s="21">
        <f t="shared" si="1"/>
        <v>13590</v>
      </c>
    </row>
    <row r="21" spans="1:19" ht="21.75" customHeight="1">
      <c r="A21" s="31"/>
      <c r="B21" s="92" t="s">
        <v>101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40">
        <v>1</v>
      </c>
      <c r="O21" s="41">
        <v>4</v>
      </c>
      <c r="P21" s="42">
        <v>1810000000</v>
      </c>
      <c r="Q21" s="11" t="s">
        <v>1</v>
      </c>
      <c r="R21" s="21">
        <f t="shared" si="1"/>
        <v>13590</v>
      </c>
      <c r="S21" s="21">
        <f t="shared" si="1"/>
        <v>13590</v>
      </c>
    </row>
    <row r="22" spans="1:19" ht="27" customHeight="1">
      <c r="A22" s="31"/>
      <c r="B22" s="84" t="s">
        <v>113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40">
        <v>1</v>
      </c>
      <c r="O22" s="41">
        <v>4</v>
      </c>
      <c r="P22" s="42" t="s">
        <v>95</v>
      </c>
      <c r="Q22" s="11" t="s">
        <v>1</v>
      </c>
      <c r="R22" s="21">
        <f t="shared" si="1"/>
        <v>13590</v>
      </c>
      <c r="S22" s="21">
        <f t="shared" si="1"/>
        <v>13590</v>
      </c>
    </row>
    <row r="23" spans="1:19" ht="16.5" customHeight="1">
      <c r="A23" s="31"/>
      <c r="B23" s="83" t="s">
        <v>41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40">
        <v>1</v>
      </c>
      <c r="O23" s="41">
        <v>4</v>
      </c>
      <c r="P23" s="42" t="s">
        <v>114</v>
      </c>
      <c r="Q23" s="11">
        <v>0</v>
      </c>
      <c r="R23" s="21">
        <f>R24+R26+R28</f>
        <v>13590</v>
      </c>
      <c r="S23" s="21">
        <f>S24+S26+S28</f>
        <v>13590</v>
      </c>
    </row>
    <row r="24" spans="1:19" ht="53.25" customHeight="1">
      <c r="A24" s="31"/>
      <c r="B24" s="83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40">
        <v>1</v>
      </c>
      <c r="O24" s="40">
        <v>4</v>
      </c>
      <c r="P24" s="42" t="s">
        <v>114</v>
      </c>
      <c r="Q24" s="20" t="s">
        <v>6</v>
      </c>
      <c r="R24" s="21">
        <f>R25</f>
        <v>13160</v>
      </c>
      <c r="S24" s="21">
        <f>S25</f>
        <v>13160</v>
      </c>
    </row>
    <row r="25" spans="1:19" ht="21.75" customHeight="1">
      <c r="A25" s="31"/>
      <c r="B25" s="91" t="s">
        <v>29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43">
        <v>1</v>
      </c>
      <c r="O25" s="44">
        <v>4</v>
      </c>
      <c r="P25" s="42" t="s">
        <v>114</v>
      </c>
      <c r="Q25" s="10" t="s">
        <v>28</v>
      </c>
      <c r="R25" s="19">
        <v>13160</v>
      </c>
      <c r="S25" s="19">
        <v>13160</v>
      </c>
    </row>
    <row r="26" spans="1:19" ht="21.75" customHeight="1">
      <c r="A26" s="31"/>
      <c r="B26" s="89" t="s">
        <v>111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40">
        <v>1</v>
      </c>
      <c r="O26" s="41">
        <v>4</v>
      </c>
      <c r="P26" s="42" t="s">
        <v>114</v>
      </c>
      <c r="Q26" s="11" t="s">
        <v>16</v>
      </c>
      <c r="R26" s="21">
        <f>R27</f>
        <v>380</v>
      </c>
      <c r="S26" s="21">
        <f>S27</f>
        <v>380</v>
      </c>
    </row>
    <row r="27" spans="1:19" ht="21.75" customHeight="1">
      <c r="A27" s="31"/>
      <c r="B27" s="91" t="s">
        <v>15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43">
        <v>1</v>
      </c>
      <c r="O27" s="44">
        <v>4</v>
      </c>
      <c r="P27" s="42" t="s">
        <v>114</v>
      </c>
      <c r="Q27" s="10" t="s">
        <v>14</v>
      </c>
      <c r="R27" s="19">
        <v>380</v>
      </c>
      <c r="S27" s="19">
        <v>380</v>
      </c>
    </row>
    <row r="28" spans="1:19" ht="12.75" customHeight="1">
      <c r="A28" s="31"/>
      <c r="B28" s="83" t="s">
        <v>36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40">
        <v>1</v>
      </c>
      <c r="O28" s="41">
        <v>4</v>
      </c>
      <c r="P28" s="42" t="s">
        <v>114</v>
      </c>
      <c r="Q28" s="11" t="s">
        <v>35</v>
      </c>
      <c r="R28" s="21">
        <f>R29</f>
        <v>50</v>
      </c>
      <c r="S28" s="21">
        <f>S29</f>
        <v>50</v>
      </c>
    </row>
    <row r="29" spans="1:19" ht="12.75" customHeight="1">
      <c r="A29" s="31"/>
      <c r="B29" s="91" t="s">
        <v>40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3">
        <v>1</v>
      </c>
      <c r="O29" s="44">
        <v>4</v>
      </c>
      <c r="P29" s="42" t="s">
        <v>114</v>
      </c>
      <c r="Q29" s="10" t="s">
        <v>39</v>
      </c>
      <c r="R29" s="19">
        <v>50</v>
      </c>
      <c r="S29" s="19">
        <v>50</v>
      </c>
    </row>
    <row r="30" spans="1:19" ht="12.75" customHeight="1">
      <c r="A30" s="31"/>
      <c r="B30" s="87" t="s">
        <v>38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43">
        <v>1</v>
      </c>
      <c r="O30" s="44">
        <v>11</v>
      </c>
      <c r="P30" s="45" t="s">
        <v>1</v>
      </c>
      <c r="Q30" s="10" t="s">
        <v>1</v>
      </c>
      <c r="R30" s="19">
        <f t="shared" ref="R30:S35" si="2">R31</f>
        <v>10</v>
      </c>
      <c r="S30" s="19">
        <f t="shared" si="2"/>
        <v>10</v>
      </c>
    </row>
    <row r="31" spans="1:19" ht="63.75" customHeight="1">
      <c r="A31" s="31"/>
      <c r="B31" s="92" t="s">
        <v>141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40">
        <v>1</v>
      </c>
      <c r="O31" s="41">
        <v>11</v>
      </c>
      <c r="P31" s="42" t="s">
        <v>142</v>
      </c>
      <c r="Q31" s="11" t="s">
        <v>1</v>
      </c>
      <c r="R31" s="21">
        <f t="shared" si="2"/>
        <v>10</v>
      </c>
      <c r="S31" s="21">
        <f t="shared" si="2"/>
        <v>10</v>
      </c>
    </row>
    <row r="32" spans="1:19" ht="25.5" customHeight="1">
      <c r="A32" s="31"/>
      <c r="B32" s="92" t="s">
        <v>143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40">
        <v>1</v>
      </c>
      <c r="O32" s="41">
        <v>11</v>
      </c>
      <c r="P32" s="42" t="s">
        <v>144</v>
      </c>
      <c r="Q32" s="11" t="s">
        <v>1</v>
      </c>
      <c r="R32" s="21">
        <f t="shared" si="2"/>
        <v>10</v>
      </c>
      <c r="S32" s="21">
        <f t="shared" si="2"/>
        <v>10</v>
      </c>
    </row>
    <row r="33" spans="1:19" ht="21.75" customHeight="1">
      <c r="A33" s="31"/>
      <c r="B33" s="92" t="s">
        <v>145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40">
        <v>1</v>
      </c>
      <c r="O33" s="41">
        <v>11</v>
      </c>
      <c r="P33" s="42" t="s">
        <v>146</v>
      </c>
      <c r="Q33" s="11" t="s">
        <v>1</v>
      </c>
      <c r="R33" s="21">
        <f t="shared" si="2"/>
        <v>10</v>
      </c>
      <c r="S33" s="21">
        <f t="shared" si="2"/>
        <v>10</v>
      </c>
    </row>
    <row r="34" spans="1:19" ht="21.75" customHeight="1">
      <c r="A34" s="31"/>
      <c r="B34" s="92" t="s">
        <v>59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40">
        <v>1</v>
      </c>
      <c r="O34" s="41">
        <v>11</v>
      </c>
      <c r="P34" s="42" t="s">
        <v>147</v>
      </c>
      <c r="Q34" s="11" t="s">
        <v>1</v>
      </c>
      <c r="R34" s="21">
        <f t="shared" si="2"/>
        <v>10</v>
      </c>
      <c r="S34" s="21">
        <f t="shared" si="2"/>
        <v>10</v>
      </c>
    </row>
    <row r="35" spans="1:19" ht="12.75" customHeight="1">
      <c r="A35" s="31"/>
      <c r="B35" s="83" t="s">
        <v>36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0">
        <v>1</v>
      </c>
      <c r="O35" s="41">
        <v>11</v>
      </c>
      <c r="P35" s="42" t="s">
        <v>147</v>
      </c>
      <c r="Q35" s="11" t="s">
        <v>35</v>
      </c>
      <c r="R35" s="21">
        <f t="shared" si="2"/>
        <v>10</v>
      </c>
      <c r="S35" s="21">
        <f t="shared" si="2"/>
        <v>10</v>
      </c>
    </row>
    <row r="36" spans="1:19" ht="12.75" customHeight="1">
      <c r="A36" s="31"/>
      <c r="B36" s="91" t="s">
        <v>34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3">
        <v>1</v>
      </c>
      <c r="O36" s="44">
        <v>11</v>
      </c>
      <c r="P36" s="42" t="s">
        <v>147</v>
      </c>
      <c r="Q36" s="10" t="s">
        <v>33</v>
      </c>
      <c r="R36" s="19">
        <v>10</v>
      </c>
      <c r="S36" s="19">
        <v>10</v>
      </c>
    </row>
    <row r="37" spans="1:19" ht="12.75" customHeight="1">
      <c r="A37" s="31"/>
      <c r="B37" s="87" t="s">
        <v>37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43">
        <v>1</v>
      </c>
      <c r="O37" s="44">
        <v>13</v>
      </c>
      <c r="P37" s="45" t="s">
        <v>1</v>
      </c>
      <c r="Q37" s="10" t="s">
        <v>1</v>
      </c>
      <c r="R37" s="19">
        <f>R47+R38+R66</f>
        <v>13614.2</v>
      </c>
      <c r="S37" s="19">
        <f>S47+S38+S66</f>
        <v>14143.5</v>
      </c>
    </row>
    <row r="38" spans="1:19" ht="12.75" customHeight="1">
      <c r="A38" s="31"/>
      <c r="B38" s="100" t="s">
        <v>149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40">
        <v>1</v>
      </c>
      <c r="O38" s="41">
        <v>13</v>
      </c>
      <c r="P38" s="42" t="s">
        <v>87</v>
      </c>
      <c r="Q38" s="10"/>
      <c r="R38" s="19">
        <f>R43+R39</f>
        <v>2939</v>
      </c>
      <c r="S38" s="19">
        <f>S43+S39</f>
        <v>2939</v>
      </c>
    </row>
    <row r="39" spans="1:19" ht="22.5" customHeight="1">
      <c r="A39" s="31"/>
      <c r="B39" s="87" t="s">
        <v>103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43">
        <v>1</v>
      </c>
      <c r="O39" s="44">
        <v>13</v>
      </c>
      <c r="P39" s="45" t="s">
        <v>91</v>
      </c>
      <c r="Q39" s="10"/>
      <c r="R39" s="19">
        <f>R40</f>
        <v>2739</v>
      </c>
      <c r="S39" s="19">
        <f>S40</f>
        <v>2739</v>
      </c>
    </row>
    <row r="40" spans="1:19" ht="12.75" customHeight="1">
      <c r="A40" s="31"/>
      <c r="B40" s="87" t="s">
        <v>70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43">
        <v>1</v>
      </c>
      <c r="O40" s="44">
        <v>13</v>
      </c>
      <c r="P40" s="45" t="s">
        <v>92</v>
      </c>
      <c r="Q40" s="10"/>
      <c r="R40" s="19">
        <f>R42</f>
        <v>2739</v>
      </c>
      <c r="S40" s="19">
        <f>S42</f>
        <v>2739</v>
      </c>
    </row>
    <row r="41" spans="1:19" ht="12.75" customHeight="1">
      <c r="A41" s="31"/>
      <c r="B41" s="99" t="s">
        <v>111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43">
        <v>1</v>
      </c>
      <c r="O41" s="44">
        <v>13</v>
      </c>
      <c r="P41" s="45" t="s">
        <v>92</v>
      </c>
      <c r="Q41" s="10">
        <v>200</v>
      </c>
      <c r="R41" s="19">
        <f>R42</f>
        <v>2739</v>
      </c>
      <c r="S41" s="19">
        <f>S42</f>
        <v>2739</v>
      </c>
    </row>
    <row r="42" spans="1:19" ht="12.75" customHeight="1">
      <c r="A42" s="31"/>
      <c r="B42" s="87" t="s">
        <v>15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43">
        <v>1</v>
      </c>
      <c r="O42" s="44">
        <v>13</v>
      </c>
      <c r="P42" s="45" t="s">
        <v>92</v>
      </c>
      <c r="Q42" s="10">
        <v>240</v>
      </c>
      <c r="R42" s="46">
        <v>2739</v>
      </c>
      <c r="S42" s="46">
        <v>2739</v>
      </c>
    </row>
    <row r="43" spans="1:19" ht="12.75" customHeight="1">
      <c r="A43" s="31"/>
      <c r="B43" s="87" t="s">
        <v>88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3">
        <v>1</v>
      </c>
      <c r="O43" s="44">
        <v>13</v>
      </c>
      <c r="P43" s="45" t="s">
        <v>89</v>
      </c>
      <c r="Q43" s="10"/>
      <c r="R43" s="19">
        <f t="shared" ref="R43:S45" si="3">R44</f>
        <v>200</v>
      </c>
      <c r="S43" s="19">
        <f t="shared" si="3"/>
        <v>200</v>
      </c>
    </row>
    <row r="44" spans="1:19" ht="12.75" customHeight="1">
      <c r="A44" s="31"/>
      <c r="B44" s="87" t="s">
        <v>70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43">
        <v>1</v>
      </c>
      <c r="O44" s="44">
        <v>13</v>
      </c>
      <c r="P44" s="45" t="s">
        <v>90</v>
      </c>
      <c r="Q44" s="10"/>
      <c r="R44" s="19">
        <f t="shared" si="3"/>
        <v>200</v>
      </c>
      <c r="S44" s="19">
        <f t="shared" si="3"/>
        <v>200</v>
      </c>
    </row>
    <row r="45" spans="1:19" ht="12.75" customHeight="1">
      <c r="A45" s="31"/>
      <c r="B45" s="99" t="s">
        <v>111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43">
        <v>1</v>
      </c>
      <c r="O45" s="44">
        <v>13</v>
      </c>
      <c r="P45" s="45" t="s">
        <v>90</v>
      </c>
      <c r="Q45" s="10">
        <v>200</v>
      </c>
      <c r="R45" s="19">
        <f t="shared" si="3"/>
        <v>200</v>
      </c>
      <c r="S45" s="19">
        <f t="shared" si="3"/>
        <v>200</v>
      </c>
    </row>
    <row r="46" spans="1:19" ht="12.75" customHeight="1">
      <c r="A46" s="31"/>
      <c r="B46" s="87" t="s">
        <v>15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43">
        <v>1</v>
      </c>
      <c r="O46" s="44">
        <v>13</v>
      </c>
      <c r="P46" s="45" t="s">
        <v>90</v>
      </c>
      <c r="Q46" s="10">
        <v>240</v>
      </c>
      <c r="R46" s="46">
        <v>200</v>
      </c>
      <c r="S46" s="46">
        <v>200</v>
      </c>
    </row>
    <row r="47" spans="1:19" ht="32.25" customHeight="1">
      <c r="A47" s="31"/>
      <c r="B47" s="88" t="s">
        <v>148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40">
        <v>1</v>
      </c>
      <c r="O47" s="41">
        <v>13</v>
      </c>
      <c r="P47" s="42">
        <v>1800000000</v>
      </c>
      <c r="Q47" s="11" t="s">
        <v>1</v>
      </c>
      <c r="R47" s="21">
        <f>R48</f>
        <v>9663</v>
      </c>
      <c r="S47" s="21">
        <f>S48</f>
        <v>9128.2000000000007</v>
      </c>
    </row>
    <row r="48" spans="1:19" ht="21.75" customHeight="1">
      <c r="A48" s="31"/>
      <c r="B48" s="92" t="s">
        <v>104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40">
        <v>1</v>
      </c>
      <c r="O48" s="41">
        <v>13</v>
      </c>
      <c r="P48" s="42">
        <v>1810000000</v>
      </c>
      <c r="Q48" s="11" t="s">
        <v>1</v>
      </c>
      <c r="R48" s="21">
        <f>R49+R58</f>
        <v>9663</v>
      </c>
      <c r="S48" s="21">
        <f>S49+S58</f>
        <v>9128.2000000000007</v>
      </c>
    </row>
    <row r="49" spans="1:20" ht="42.75" customHeight="1">
      <c r="A49" s="31"/>
      <c r="B49" s="92" t="s">
        <v>105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40">
        <v>1</v>
      </c>
      <c r="O49" s="41">
        <v>13</v>
      </c>
      <c r="P49" s="42">
        <v>1810100000</v>
      </c>
      <c r="Q49" s="11" t="s">
        <v>1</v>
      </c>
      <c r="R49" s="21">
        <f>R50+R55</f>
        <v>9619</v>
      </c>
      <c r="S49" s="21">
        <f>S50+S55</f>
        <v>9084.2000000000007</v>
      </c>
    </row>
    <row r="50" spans="1:20" ht="53.25" customHeight="1">
      <c r="A50" s="31"/>
      <c r="B50" s="83" t="s">
        <v>60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0">
        <v>1</v>
      </c>
      <c r="O50" s="41">
        <v>13</v>
      </c>
      <c r="P50" s="42">
        <v>1810100590</v>
      </c>
      <c r="Q50" s="11"/>
      <c r="R50" s="21">
        <f>R51+R53</f>
        <v>8284</v>
      </c>
      <c r="S50" s="21">
        <f>S51+S53</f>
        <v>7749.2000000000007</v>
      </c>
    </row>
    <row r="51" spans="1:20" ht="53.25" customHeight="1">
      <c r="A51" s="31"/>
      <c r="B51" s="83" t="s">
        <v>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40">
        <v>1</v>
      </c>
      <c r="O51" s="41">
        <v>13</v>
      </c>
      <c r="P51" s="42">
        <v>1810100590</v>
      </c>
      <c r="Q51" s="11" t="s">
        <v>6</v>
      </c>
      <c r="R51" s="21">
        <f>R52</f>
        <v>5809.8</v>
      </c>
      <c r="S51" s="21">
        <f>S52</f>
        <v>5809.8</v>
      </c>
    </row>
    <row r="52" spans="1:20" ht="12.75" customHeight="1">
      <c r="A52" s="31"/>
      <c r="B52" s="91" t="s">
        <v>5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43">
        <v>1</v>
      </c>
      <c r="O52" s="44">
        <v>13</v>
      </c>
      <c r="P52" s="45">
        <v>1810100590</v>
      </c>
      <c r="Q52" s="10" t="s">
        <v>4</v>
      </c>
      <c r="R52" s="19">
        <v>5809.8</v>
      </c>
      <c r="S52" s="19">
        <v>5809.8</v>
      </c>
    </row>
    <row r="53" spans="1:20" ht="21.75" customHeight="1">
      <c r="A53" s="31"/>
      <c r="B53" s="89" t="s">
        <v>111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40">
        <v>1</v>
      </c>
      <c r="O53" s="41">
        <v>13</v>
      </c>
      <c r="P53" s="42">
        <v>1810100590</v>
      </c>
      <c r="Q53" s="11" t="s">
        <v>16</v>
      </c>
      <c r="R53" s="21">
        <f>R54</f>
        <v>2474.1999999999998</v>
      </c>
      <c r="S53" s="21">
        <f>S54</f>
        <v>1939.4</v>
      </c>
    </row>
    <row r="54" spans="1:20" ht="21.75" customHeight="1">
      <c r="A54" s="31"/>
      <c r="B54" s="91" t="s">
        <v>15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43">
        <v>1</v>
      </c>
      <c r="O54" s="44">
        <v>13</v>
      </c>
      <c r="P54" s="45">
        <v>1810100590</v>
      </c>
      <c r="Q54" s="10" t="s">
        <v>14</v>
      </c>
      <c r="R54" s="19">
        <v>2474.1999999999998</v>
      </c>
      <c r="S54" s="19">
        <v>1939.4</v>
      </c>
    </row>
    <row r="55" spans="1:20" ht="21.75" customHeight="1">
      <c r="A55" s="31"/>
      <c r="B55" s="91" t="s">
        <v>58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43">
        <v>1</v>
      </c>
      <c r="O55" s="44">
        <v>13</v>
      </c>
      <c r="P55" s="45">
        <v>1810102400</v>
      </c>
      <c r="Q55" s="10"/>
      <c r="R55" s="19">
        <f>R56</f>
        <v>1335</v>
      </c>
      <c r="S55" s="19">
        <f>S56</f>
        <v>1335</v>
      </c>
    </row>
    <row r="56" spans="1:20" ht="21.75" customHeight="1">
      <c r="A56" s="31"/>
      <c r="B56" s="91" t="s">
        <v>7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43">
        <v>1</v>
      </c>
      <c r="O56" s="44">
        <v>13</v>
      </c>
      <c r="P56" s="45">
        <v>1810102400</v>
      </c>
      <c r="Q56" s="10">
        <v>100</v>
      </c>
      <c r="R56" s="19">
        <f>R57</f>
        <v>1335</v>
      </c>
      <c r="S56" s="19">
        <f>S57</f>
        <v>1335</v>
      </c>
    </row>
    <row r="57" spans="1:20" ht="21.75" customHeight="1">
      <c r="A57" s="31"/>
      <c r="B57" s="91" t="s">
        <v>29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43">
        <v>1</v>
      </c>
      <c r="O57" s="44">
        <v>13</v>
      </c>
      <c r="P57" s="45" t="s">
        <v>96</v>
      </c>
      <c r="Q57" s="10">
        <v>120</v>
      </c>
      <c r="R57" s="19">
        <v>1335</v>
      </c>
      <c r="S57" s="19">
        <v>1335</v>
      </c>
    </row>
    <row r="58" spans="1:20" ht="21.75" customHeight="1">
      <c r="A58" s="31"/>
      <c r="B58" s="116" t="s">
        <v>57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40">
        <v>1</v>
      </c>
      <c r="O58" s="41">
        <v>13</v>
      </c>
      <c r="P58" s="42" t="s">
        <v>117</v>
      </c>
      <c r="Q58" s="11"/>
      <c r="R58" s="21">
        <f t="shared" ref="R58:S60" si="4">R59</f>
        <v>44</v>
      </c>
      <c r="S58" s="21">
        <f t="shared" si="4"/>
        <v>44</v>
      </c>
    </row>
    <row r="59" spans="1:20" ht="21.75" customHeight="1">
      <c r="A59" s="31"/>
      <c r="B59" s="101" t="s">
        <v>58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3">
        <v>1</v>
      </c>
      <c r="O59" s="44">
        <v>13</v>
      </c>
      <c r="P59" s="45" t="s">
        <v>118</v>
      </c>
      <c r="Q59" s="10"/>
      <c r="R59" s="19">
        <f t="shared" si="4"/>
        <v>44</v>
      </c>
      <c r="S59" s="19">
        <f t="shared" si="4"/>
        <v>44</v>
      </c>
    </row>
    <row r="60" spans="1:20" ht="21.75" customHeight="1">
      <c r="A60" s="31"/>
      <c r="B60" s="101" t="s">
        <v>111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43">
        <v>1</v>
      </c>
      <c r="O60" s="44">
        <v>13</v>
      </c>
      <c r="P60" s="45" t="s">
        <v>118</v>
      </c>
      <c r="Q60" s="10">
        <v>200</v>
      </c>
      <c r="R60" s="19">
        <f t="shared" si="4"/>
        <v>44</v>
      </c>
      <c r="S60" s="19">
        <f t="shared" si="4"/>
        <v>44</v>
      </c>
    </row>
    <row r="61" spans="1:20" ht="21.75" customHeight="1">
      <c r="A61" s="31"/>
      <c r="B61" s="101" t="s">
        <v>15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43">
        <v>1</v>
      </c>
      <c r="O61" s="44">
        <v>13</v>
      </c>
      <c r="P61" s="45" t="s">
        <v>118</v>
      </c>
      <c r="Q61" s="10">
        <v>240</v>
      </c>
      <c r="R61" s="19">
        <v>44</v>
      </c>
      <c r="S61" s="19">
        <v>44</v>
      </c>
    </row>
    <row r="62" spans="1:20" s="74" customFormat="1" ht="12.75" customHeight="1">
      <c r="A62" s="56"/>
      <c r="B62" s="103" t="s">
        <v>30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5"/>
      <c r="N62" s="69">
        <v>1</v>
      </c>
      <c r="O62" s="70">
        <v>13</v>
      </c>
      <c r="P62" s="71">
        <v>5000000000</v>
      </c>
      <c r="Q62" s="72" t="s">
        <v>1</v>
      </c>
      <c r="R62" s="73">
        <f>R64</f>
        <v>1012.2</v>
      </c>
      <c r="S62" s="73">
        <f>S64</f>
        <v>2076.3000000000002</v>
      </c>
      <c r="T62" s="62"/>
    </row>
    <row r="63" spans="1:20" s="63" customFormat="1" ht="15" customHeight="1">
      <c r="A63" s="56"/>
      <c r="B63" s="106" t="s">
        <v>106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  <c r="N63" s="57">
        <v>1</v>
      </c>
      <c r="O63" s="58">
        <v>13</v>
      </c>
      <c r="P63" s="59">
        <v>5000100000</v>
      </c>
      <c r="Q63" s="60" t="s">
        <v>1</v>
      </c>
      <c r="R63" s="61">
        <f t="shared" ref="R63:S65" si="5">R64</f>
        <v>1012.2</v>
      </c>
      <c r="S63" s="61">
        <f t="shared" si="5"/>
        <v>2076.3000000000002</v>
      </c>
      <c r="T63" s="62"/>
    </row>
    <row r="64" spans="1:20" s="63" customFormat="1" ht="12.75" customHeight="1">
      <c r="A64" s="56"/>
      <c r="B64" s="106" t="s">
        <v>133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8"/>
      <c r="N64" s="57">
        <v>1</v>
      </c>
      <c r="O64" s="58">
        <v>13</v>
      </c>
      <c r="P64" s="59">
        <v>5000122030</v>
      </c>
      <c r="Q64" s="60" t="s">
        <v>1</v>
      </c>
      <c r="R64" s="61">
        <f t="shared" si="5"/>
        <v>1012.2</v>
      </c>
      <c r="S64" s="61">
        <f t="shared" si="5"/>
        <v>2076.3000000000002</v>
      </c>
      <c r="T64" s="62"/>
    </row>
    <row r="65" spans="1:20" s="63" customFormat="1" ht="12.75" customHeight="1">
      <c r="A65" s="56"/>
      <c r="B65" s="109" t="s">
        <v>36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  <c r="N65" s="57">
        <v>1</v>
      </c>
      <c r="O65" s="58">
        <v>13</v>
      </c>
      <c r="P65" s="59">
        <v>5000122030</v>
      </c>
      <c r="Q65" s="60" t="s">
        <v>35</v>
      </c>
      <c r="R65" s="61">
        <f t="shared" si="5"/>
        <v>1012.2</v>
      </c>
      <c r="S65" s="61">
        <f t="shared" si="5"/>
        <v>2076.3000000000002</v>
      </c>
      <c r="T65" s="62"/>
    </row>
    <row r="66" spans="1:20" s="63" customFormat="1" ht="12.75" customHeight="1">
      <c r="A66" s="56"/>
      <c r="B66" s="112" t="s">
        <v>34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64">
        <v>1</v>
      </c>
      <c r="O66" s="65">
        <v>13</v>
      </c>
      <c r="P66" s="59">
        <v>5000122030</v>
      </c>
      <c r="Q66" s="66" t="s">
        <v>33</v>
      </c>
      <c r="R66" s="67">
        <v>1012.2</v>
      </c>
      <c r="S66" s="68">
        <v>2076.3000000000002</v>
      </c>
      <c r="T66" s="62"/>
    </row>
    <row r="67" spans="1:20" ht="12.75" customHeight="1">
      <c r="A67" s="31"/>
      <c r="B67" s="85" t="s">
        <v>32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40">
        <v>2</v>
      </c>
      <c r="O67" s="41">
        <v>0</v>
      </c>
      <c r="P67" s="42" t="s">
        <v>1</v>
      </c>
      <c r="Q67" s="11" t="s">
        <v>1</v>
      </c>
      <c r="R67" s="21">
        <f t="shared" ref="R67:S69" si="6">R68</f>
        <v>261.39999999999998</v>
      </c>
      <c r="S67" s="21">
        <f t="shared" si="6"/>
        <v>261.39999999999998</v>
      </c>
    </row>
    <row r="68" spans="1:20" ht="12.75" customHeight="1">
      <c r="A68" s="31"/>
      <c r="B68" s="87" t="s">
        <v>31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43">
        <v>2</v>
      </c>
      <c r="O68" s="44">
        <v>3</v>
      </c>
      <c r="P68" s="45" t="s">
        <v>1</v>
      </c>
      <c r="Q68" s="10" t="s">
        <v>1</v>
      </c>
      <c r="R68" s="19">
        <f t="shared" si="6"/>
        <v>261.39999999999998</v>
      </c>
      <c r="S68" s="19">
        <f t="shared" si="6"/>
        <v>261.39999999999998</v>
      </c>
    </row>
    <row r="69" spans="1:20" ht="12.75" customHeight="1">
      <c r="A69" s="31"/>
      <c r="B69" s="88" t="s">
        <v>30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40">
        <v>2</v>
      </c>
      <c r="O69" s="41">
        <v>3</v>
      </c>
      <c r="P69" s="42">
        <v>5000000000</v>
      </c>
      <c r="Q69" s="11" t="s">
        <v>1</v>
      </c>
      <c r="R69" s="21">
        <f t="shared" si="6"/>
        <v>261.39999999999998</v>
      </c>
      <c r="S69" s="21">
        <f t="shared" si="6"/>
        <v>261.39999999999998</v>
      </c>
    </row>
    <row r="70" spans="1:20" ht="32.25" customHeight="1">
      <c r="A70" s="31"/>
      <c r="B70" s="84" t="s">
        <v>106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40">
        <v>2</v>
      </c>
      <c r="O70" s="41">
        <v>3</v>
      </c>
      <c r="P70" s="42">
        <v>5000100000</v>
      </c>
      <c r="Q70" s="11" t="s">
        <v>1</v>
      </c>
      <c r="R70" s="21">
        <f>R72</f>
        <v>261.39999999999998</v>
      </c>
      <c r="S70" s="21">
        <f>S72</f>
        <v>261.39999999999998</v>
      </c>
    </row>
    <row r="71" spans="1:20" ht="53.25" customHeight="1">
      <c r="A71" s="31"/>
      <c r="B71" s="83" t="s">
        <v>61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40">
        <v>2</v>
      </c>
      <c r="O71" s="41">
        <v>3</v>
      </c>
      <c r="P71" s="42">
        <v>5000151180</v>
      </c>
      <c r="Q71" s="11"/>
      <c r="R71" s="21">
        <f>R72</f>
        <v>261.39999999999998</v>
      </c>
      <c r="S71" s="21">
        <f>S72</f>
        <v>261.39999999999998</v>
      </c>
    </row>
    <row r="72" spans="1:20" ht="53.25" customHeight="1">
      <c r="A72" s="31"/>
      <c r="B72" s="83" t="s">
        <v>7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0">
        <v>2</v>
      </c>
      <c r="O72" s="41">
        <v>3</v>
      </c>
      <c r="P72" s="42">
        <v>5000151180</v>
      </c>
      <c r="Q72" s="11" t="s">
        <v>6</v>
      </c>
      <c r="R72" s="21">
        <f>R73</f>
        <v>261.39999999999998</v>
      </c>
      <c r="S72" s="21">
        <f>S73</f>
        <v>261.39999999999998</v>
      </c>
    </row>
    <row r="73" spans="1:20" ht="21.75" customHeight="1">
      <c r="A73" s="31"/>
      <c r="B73" s="91" t="s">
        <v>29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43">
        <v>2</v>
      </c>
      <c r="O73" s="44">
        <v>3</v>
      </c>
      <c r="P73" s="45">
        <v>5000151180</v>
      </c>
      <c r="Q73" s="10" t="s">
        <v>28</v>
      </c>
      <c r="R73" s="19">
        <v>261.39999999999998</v>
      </c>
      <c r="S73" s="19">
        <v>261.39999999999998</v>
      </c>
    </row>
    <row r="74" spans="1:20" ht="21.75" customHeight="1">
      <c r="A74" s="31"/>
      <c r="B74" s="85" t="s">
        <v>27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40">
        <v>3</v>
      </c>
      <c r="O74" s="41">
        <v>0</v>
      </c>
      <c r="P74" s="42" t="s">
        <v>1</v>
      </c>
      <c r="Q74" s="11" t="s">
        <v>1</v>
      </c>
      <c r="R74" s="21">
        <f>R75+R82</f>
        <v>56</v>
      </c>
      <c r="S74" s="21">
        <f>S75+S82</f>
        <v>56</v>
      </c>
    </row>
    <row r="75" spans="1:20" ht="12.75" customHeight="1">
      <c r="A75" s="31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43">
        <v>3</v>
      </c>
      <c r="O75" s="44">
        <v>4</v>
      </c>
      <c r="P75" s="45" t="s">
        <v>1</v>
      </c>
      <c r="Q75" s="10" t="s">
        <v>1</v>
      </c>
      <c r="R75" s="19">
        <f t="shared" ref="R75:S80" si="7">R76</f>
        <v>38</v>
      </c>
      <c r="S75" s="19">
        <f t="shared" si="7"/>
        <v>38</v>
      </c>
    </row>
    <row r="76" spans="1:20" ht="42.75" customHeight="1">
      <c r="A76" s="31"/>
      <c r="B76" s="88" t="s">
        <v>107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40">
        <v>3</v>
      </c>
      <c r="O76" s="41">
        <v>4</v>
      </c>
      <c r="P76" s="42">
        <v>1000000000</v>
      </c>
      <c r="Q76" s="11" t="s">
        <v>1</v>
      </c>
      <c r="R76" s="21">
        <f t="shared" si="7"/>
        <v>38</v>
      </c>
      <c r="S76" s="21">
        <f>S77</f>
        <v>38</v>
      </c>
    </row>
    <row r="77" spans="1:20" ht="12.75" customHeight="1">
      <c r="A77" s="31"/>
      <c r="B77" s="92" t="s">
        <v>25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40">
        <v>3</v>
      </c>
      <c r="O77" s="41">
        <v>4</v>
      </c>
      <c r="P77" s="42">
        <v>1010000000</v>
      </c>
      <c r="Q77" s="11" t="s">
        <v>1</v>
      </c>
      <c r="R77" s="21">
        <f t="shared" si="7"/>
        <v>38</v>
      </c>
      <c r="S77" s="21">
        <f>S78</f>
        <v>38</v>
      </c>
    </row>
    <row r="78" spans="1:20" ht="39.75" customHeight="1">
      <c r="A78" s="31"/>
      <c r="B78" s="92" t="s">
        <v>62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40">
        <v>3</v>
      </c>
      <c r="O78" s="41">
        <v>4</v>
      </c>
      <c r="P78" s="42">
        <v>1010800000</v>
      </c>
      <c r="Q78" s="11" t="s">
        <v>1</v>
      </c>
      <c r="R78" s="21">
        <f t="shared" si="7"/>
        <v>38</v>
      </c>
      <c r="S78" s="21">
        <f>S79</f>
        <v>38</v>
      </c>
    </row>
    <row r="79" spans="1:20" ht="51.75" customHeight="1">
      <c r="A79" s="31"/>
      <c r="B79" s="83" t="s">
        <v>63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40">
        <v>3</v>
      </c>
      <c r="O79" s="41">
        <v>4</v>
      </c>
      <c r="P79" s="42" t="s">
        <v>64</v>
      </c>
      <c r="Q79" s="11"/>
      <c r="R79" s="21">
        <f t="shared" si="7"/>
        <v>38</v>
      </c>
      <c r="S79" s="21">
        <f>S80</f>
        <v>38</v>
      </c>
    </row>
    <row r="80" spans="1:20" ht="21.75" customHeight="1">
      <c r="A80" s="31"/>
      <c r="B80" s="89" t="s">
        <v>111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40">
        <v>3</v>
      </c>
      <c r="O80" s="41">
        <v>4</v>
      </c>
      <c r="P80" s="42" t="s">
        <v>64</v>
      </c>
      <c r="Q80" s="11" t="s">
        <v>16</v>
      </c>
      <c r="R80" s="21">
        <f t="shared" si="7"/>
        <v>38</v>
      </c>
      <c r="S80" s="21">
        <f>S81</f>
        <v>38</v>
      </c>
    </row>
    <row r="81" spans="1:19" ht="21.75" customHeight="1">
      <c r="A81" s="31"/>
      <c r="B81" s="91" t="s">
        <v>15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43">
        <v>3</v>
      </c>
      <c r="O81" s="44">
        <v>4</v>
      </c>
      <c r="P81" s="45" t="s">
        <v>64</v>
      </c>
      <c r="Q81" s="10" t="s">
        <v>14</v>
      </c>
      <c r="R81" s="19">
        <v>38</v>
      </c>
      <c r="S81" s="19">
        <v>38</v>
      </c>
    </row>
    <row r="82" spans="1:19" ht="21.75" customHeight="1">
      <c r="A82" s="31"/>
      <c r="B82" s="83" t="s">
        <v>54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40">
        <v>3</v>
      </c>
      <c r="O82" s="41">
        <v>14</v>
      </c>
      <c r="P82" s="45"/>
      <c r="Q82" s="10"/>
      <c r="R82" s="19">
        <f>R83+R88</f>
        <v>18</v>
      </c>
      <c r="S82" s="19">
        <f>S83+S88</f>
        <v>18</v>
      </c>
    </row>
    <row r="83" spans="1:19" ht="29.25" customHeight="1">
      <c r="A83" s="31"/>
      <c r="B83" s="83" t="s">
        <v>107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40">
        <v>3</v>
      </c>
      <c r="O83" s="41">
        <v>14</v>
      </c>
      <c r="P83" s="45">
        <v>1000000000</v>
      </c>
      <c r="Q83" s="10"/>
      <c r="R83" s="19">
        <f>R84</f>
        <v>7.4</v>
      </c>
      <c r="S83" s="19">
        <f>S84</f>
        <v>7.4</v>
      </c>
    </row>
    <row r="84" spans="1:19" ht="21.75" customHeight="1">
      <c r="A84" s="31"/>
      <c r="B84" s="83" t="s">
        <v>65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40">
        <v>3</v>
      </c>
      <c r="O84" s="41">
        <v>14</v>
      </c>
      <c r="P84" s="45">
        <v>1010300000</v>
      </c>
      <c r="Q84" s="10"/>
      <c r="R84" s="19">
        <f>R86</f>
        <v>7.4</v>
      </c>
      <c r="S84" s="19">
        <f>S86</f>
        <v>7.4</v>
      </c>
    </row>
    <row r="85" spans="1:19" ht="21.75" customHeight="1">
      <c r="A85" s="31"/>
      <c r="B85" s="83" t="s">
        <v>116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40">
        <v>3</v>
      </c>
      <c r="O85" s="41">
        <v>14</v>
      </c>
      <c r="P85" s="45" t="s">
        <v>115</v>
      </c>
      <c r="Q85" s="10"/>
      <c r="R85" s="19">
        <f>R86</f>
        <v>7.4</v>
      </c>
      <c r="S85" s="19">
        <f>S86</f>
        <v>7.4</v>
      </c>
    </row>
    <row r="86" spans="1:19" ht="32.25" customHeight="1">
      <c r="A86" s="31"/>
      <c r="B86" s="83" t="s">
        <v>7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40">
        <v>3</v>
      </c>
      <c r="O86" s="41">
        <v>14</v>
      </c>
      <c r="P86" s="45" t="s">
        <v>115</v>
      </c>
      <c r="Q86" s="10">
        <v>100</v>
      </c>
      <c r="R86" s="19">
        <f>R87</f>
        <v>7.4</v>
      </c>
      <c r="S86" s="19">
        <f>S87</f>
        <v>7.4</v>
      </c>
    </row>
    <row r="87" spans="1:19" ht="21.75" customHeight="1">
      <c r="A87" s="31"/>
      <c r="B87" s="89" t="s">
        <v>29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40">
        <v>3</v>
      </c>
      <c r="O87" s="41">
        <v>14</v>
      </c>
      <c r="P87" s="45" t="s">
        <v>115</v>
      </c>
      <c r="Q87" s="10">
        <v>120</v>
      </c>
      <c r="R87" s="19">
        <v>7.4</v>
      </c>
      <c r="S87" s="19">
        <v>7.4</v>
      </c>
    </row>
    <row r="88" spans="1:19" ht="21.75" customHeight="1">
      <c r="A88" s="31"/>
      <c r="B88" s="102" t="s">
        <v>130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40">
        <v>3</v>
      </c>
      <c r="O88" s="41">
        <v>14</v>
      </c>
      <c r="P88" s="45" t="s">
        <v>131</v>
      </c>
      <c r="Q88" s="10"/>
      <c r="R88" s="19">
        <f>R89</f>
        <v>10.6</v>
      </c>
      <c r="S88" s="19">
        <f>S89</f>
        <v>10.6</v>
      </c>
    </row>
    <row r="89" spans="1:19" ht="27.75" customHeight="1">
      <c r="A89" s="31"/>
      <c r="B89" s="83" t="s">
        <v>7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40">
        <v>3</v>
      </c>
      <c r="O89" s="41">
        <v>14</v>
      </c>
      <c r="P89" s="45" t="s">
        <v>131</v>
      </c>
      <c r="Q89" s="10">
        <v>100</v>
      </c>
      <c r="R89" s="19">
        <f>R90</f>
        <v>10.6</v>
      </c>
      <c r="S89" s="19">
        <f>S90</f>
        <v>10.6</v>
      </c>
    </row>
    <row r="90" spans="1:19" ht="21.75" customHeight="1">
      <c r="A90" s="31"/>
      <c r="B90" s="89" t="s">
        <v>29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40">
        <v>3</v>
      </c>
      <c r="O90" s="41">
        <v>14</v>
      </c>
      <c r="P90" s="45" t="s">
        <v>131</v>
      </c>
      <c r="Q90" s="10">
        <v>120</v>
      </c>
      <c r="R90" s="19">
        <v>10.6</v>
      </c>
      <c r="S90" s="19">
        <v>10.6</v>
      </c>
    </row>
    <row r="91" spans="1:19" ht="12.75" customHeight="1">
      <c r="A91" s="31"/>
      <c r="B91" s="85" t="s">
        <v>24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40">
        <v>4</v>
      </c>
      <c r="O91" s="41">
        <v>0</v>
      </c>
      <c r="P91" s="42" t="s">
        <v>1</v>
      </c>
      <c r="Q91" s="11" t="s">
        <v>1</v>
      </c>
      <c r="R91" s="21">
        <f>R113+R92+R106</f>
        <v>8193.7000000000007</v>
      </c>
      <c r="S91" s="21">
        <f>S113+S92+S106</f>
        <v>8403.7000000000007</v>
      </c>
    </row>
    <row r="92" spans="1:19" ht="12.75" customHeight="1">
      <c r="A92" s="31"/>
      <c r="B92" s="87" t="s">
        <v>66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43">
        <v>4</v>
      </c>
      <c r="O92" s="43">
        <v>1</v>
      </c>
      <c r="P92" s="47" t="s">
        <v>1</v>
      </c>
      <c r="Q92" s="18" t="s">
        <v>1</v>
      </c>
      <c r="R92" s="19">
        <f>R93</f>
        <v>1441</v>
      </c>
      <c r="S92" s="19">
        <f>S93</f>
        <v>1441</v>
      </c>
    </row>
    <row r="93" spans="1:19" ht="21.75" customHeight="1">
      <c r="A93" s="31"/>
      <c r="B93" s="88" t="s">
        <v>150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40">
        <v>4</v>
      </c>
      <c r="O93" s="40">
        <v>1</v>
      </c>
      <c r="P93" s="42" t="s">
        <v>97</v>
      </c>
      <c r="Q93" s="20" t="s">
        <v>1</v>
      </c>
      <c r="R93" s="21">
        <f>R94</f>
        <v>1441</v>
      </c>
      <c r="S93" s="21">
        <f>S94</f>
        <v>1441</v>
      </c>
    </row>
    <row r="94" spans="1:19" ht="21.75" customHeight="1">
      <c r="A94" s="31"/>
      <c r="B94" s="92" t="s">
        <v>67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40">
        <v>4</v>
      </c>
      <c r="O94" s="40">
        <v>1</v>
      </c>
      <c r="P94" s="42" t="s">
        <v>98</v>
      </c>
      <c r="Q94" s="20" t="s">
        <v>1</v>
      </c>
      <c r="R94" s="21">
        <f>R95+R102+R99</f>
        <v>1441</v>
      </c>
      <c r="S94" s="21">
        <f>S95+S102+S99</f>
        <v>1441</v>
      </c>
    </row>
    <row r="95" spans="1:19" ht="32.25" customHeight="1">
      <c r="A95" s="31"/>
      <c r="B95" s="92" t="s">
        <v>68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40">
        <v>4</v>
      </c>
      <c r="O95" s="40">
        <v>1</v>
      </c>
      <c r="P95" s="42" t="s">
        <v>99</v>
      </c>
      <c r="Q95" s="20" t="s">
        <v>1</v>
      </c>
      <c r="R95" s="21">
        <f>R97</f>
        <v>1131</v>
      </c>
      <c r="S95" s="21">
        <f>S97</f>
        <v>1131</v>
      </c>
    </row>
    <row r="96" spans="1:19" ht="37.5" customHeight="1">
      <c r="A96" s="31"/>
      <c r="B96" s="83" t="s">
        <v>69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40">
        <v>4</v>
      </c>
      <c r="O96" s="40">
        <v>1</v>
      </c>
      <c r="P96" s="42" t="s">
        <v>100</v>
      </c>
      <c r="Q96" s="20"/>
      <c r="R96" s="21">
        <f>R97</f>
        <v>1131</v>
      </c>
      <c r="S96" s="21">
        <f>S97</f>
        <v>1131</v>
      </c>
    </row>
    <row r="97" spans="1:19" ht="53.25" customHeight="1">
      <c r="A97" s="31"/>
      <c r="B97" s="83" t="s">
        <v>7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40">
        <v>4</v>
      </c>
      <c r="O97" s="40">
        <v>1</v>
      </c>
      <c r="P97" s="42" t="s">
        <v>100</v>
      </c>
      <c r="Q97" s="20" t="s">
        <v>6</v>
      </c>
      <c r="R97" s="21">
        <f>R98</f>
        <v>1131</v>
      </c>
      <c r="S97" s="21">
        <f>S98</f>
        <v>1131</v>
      </c>
    </row>
    <row r="98" spans="1:19" ht="12.75" customHeight="1">
      <c r="A98" s="31"/>
      <c r="B98" s="91" t="s">
        <v>5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43">
        <v>4</v>
      </c>
      <c r="O98" s="43">
        <v>1</v>
      </c>
      <c r="P98" s="45" t="s">
        <v>100</v>
      </c>
      <c r="Q98" s="18" t="s">
        <v>4</v>
      </c>
      <c r="R98" s="19">
        <v>1131</v>
      </c>
      <c r="S98" s="19">
        <v>1131</v>
      </c>
    </row>
    <row r="99" spans="1:19" ht="37.5" customHeight="1">
      <c r="A99" s="31"/>
      <c r="B99" s="83" t="s">
        <v>140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40">
        <v>4</v>
      </c>
      <c r="O99" s="40">
        <v>1</v>
      </c>
      <c r="P99" s="42" t="s">
        <v>139</v>
      </c>
      <c r="Q99" s="20"/>
      <c r="R99" s="21">
        <f>R100</f>
        <v>10</v>
      </c>
      <c r="S99" s="21">
        <f>S100</f>
        <v>10</v>
      </c>
    </row>
    <row r="100" spans="1:19" ht="53.25" customHeight="1">
      <c r="A100" s="31"/>
      <c r="B100" s="83" t="s">
        <v>7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40">
        <v>4</v>
      </c>
      <c r="O100" s="40">
        <v>1</v>
      </c>
      <c r="P100" s="42" t="s">
        <v>100</v>
      </c>
      <c r="Q100" s="20" t="s">
        <v>6</v>
      </c>
      <c r="R100" s="21">
        <f>R101</f>
        <v>10</v>
      </c>
      <c r="S100" s="21">
        <f>S101</f>
        <v>10</v>
      </c>
    </row>
    <row r="101" spans="1:19" ht="12.75" customHeight="1">
      <c r="A101" s="31"/>
      <c r="B101" s="91" t="s">
        <v>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43">
        <v>4</v>
      </c>
      <c r="O101" s="43">
        <v>1</v>
      </c>
      <c r="P101" s="45" t="s">
        <v>100</v>
      </c>
      <c r="Q101" s="18" t="s">
        <v>4</v>
      </c>
      <c r="R101" s="19">
        <v>10</v>
      </c>
      <c r="S101" s="19">
        <v>10</v>
      </c>
    </row>
    <row r="102" spans="1:19" s="24" customFormat="1" ht="12.75" customHeight="1">
      <c r="A102" s="32"/>
      <c r="B102" s="118" t="s">
        <v>119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48">
        <v>4</v>
      </c>
      <c r="O102" s="48">
        <v>1</v>
      </c>
      <c r="P102" s="42" t="s">
        <v>120</v>
      </c>
      <c r="Q102" s="22"/>
      <c r="R102" s="23">
        <f t="shared" ref="R102:S104" si="8">R103</f>
        <v>300</v>
      </c>
      <c r="S102" s="23">
        <f t="shared" si="8"/>
        <v>300</v>
      </c>
    </row>
    <row r="103" spans="1:19" ht="12.75" customHeight="1">
      <c r="A103" s="31"/>
      <c r="B103" s="91" t="s">
        <v>70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43">
        <v>4</v>
      </c>
      <c r="O103" s="43">
        <v>1</v>
      </c>
      <c r="P103" s="45" t="s">
        <v>121</v>
      </c>
      <c r="Q103" s="18"/>
      <c r="R103" s="19">
        <f t="shared" si="8"/>
        <v>300</v>
      </c>
      <c r="S103" s="19">
        <f t="shared" si="8"/>
        <v>300</v>
      </c>
    </row>
    <row r="104" spans="1:19" ht="26.25" customHeight="1">
      <c r="A104" s="31"/>
      <c r="B104" s="101" t="s">
        <v>7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43">
        <v>4</v>
      </c>
      <c r="O104" s="43">
        <v>1</v>
      </c>
      <c r="P104" s="45" t="s">
        <v>121</v>
      </c>
      <c r="Q104" s="18">
        <v>100</v>
      </c>
      <c r="R104" s="19">
        <f t="shared" si="8"/>
        <v>300</v>
      </c>
      <c r="S104" s="19">
        <f t="shared" si="8"/>
        <v>300</v>
      </c>
    </row>
    <row r="105" spans="1:19" ht="12.75" customHeight="1">
      <c r="A105" s="31"/>
      <c r="B105" s="101" t="s">
        <v>5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43">
        <v>4</v>
      </c>
      <c r="O105" s="43">
        <v>1</v>
      </c>
      <c r="P105" s="45" t="s">
        <v>121</v>
      </c>
      <c r="Q105" s="18">
        <v>110</v>
      </c>
      <c r="R105" s="19">
        <v>300</v>
      </c>
      <c r="S105" s="19">
        <v>300</v>
      </c>
    </row>
    <row r="106" spans="1:19" ht="12.75" customHeight="1">
      <c r="A106" s="31"/>
      <c r="B106" s="117" t="s">
        <v>122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49">
        <v>4</v>
      </c>
      <c r="O106" s="49">
        <v>9</v>
      </c>
      <c r="P106" s="50"/>
      <c r="Q106" s="25"/>
      <c r="R106" s="26">
        <f t="shared" ref="R106:S111" si="9">R107</f>
        <v>5318</v>
      </c>
      <c r="S106" s="26">
        <f t="shared" si="9"/>
        <v>5528</v>
      </c>
    </row>
    <row r="107" spans="1:19" ht="12.75" customHeight="1">
      <c r="A107" s="31"/>
      <c r="B107" s="117" t="s">
        <v>123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49">
        <v>4</v>
      </c>
      <c r="O107" s="49">
        <v>9</v>
      </c>
      <c r="P107" s="50" t="s">
        <v>124</v>
      </c>
      <c r="Q107" s="25"/>
      <c r="R107" s="26">
        <f t="shared" si="9"/>
        <v>5318</v>
      </c>
      <c r="S107" s="26">
        <f t="shared" si="9"/>
        <v>5528</v>
      </c>
    </row>
    <row r="108" spans="1:19" ht="12.75" customHeight="1">
      <c r="A108" s="31"/>
      <c r="B108" s="101" t="s">
        <v>125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43">
        <v>4</v>
      </c>
      <c r="O108" s="43">
        <v>9</v>
      </c>
      <c r="P108" s="45" t="s">
        <v>126</v>
      </c>
      <c r="Q108" s="18"/>
      <c r="R108" s="19">
        <f t="shared" si="9"/>
        <v>5318</v>
      </c>
      <c r="S108" s="19">
        <f t="shared" si="9"/>
        <v>5528</v>
      </c>
    </row>
    <row r="109" spans="1:19" ht="12.75" customHeight="1">
      <c r="A109" s="31"/>
      <c r="B109" s="101" t="s">
        <v>127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43">
        <v>4</v>
      </c>
      <c r="O109" s="43">
        <v>9</v>
      </c>
      <c r="P109" s="45" t="s">
        <v>128</v>
      </c>
      <c r="Q109" s="18"/>
      <c r="R109" s="19">
        <f t="shared" si="9"/>
        <v>5318</v>
      </c>
      <c r="S109" s="19">
        <f t="shared" si="9"/>
        <v>5528</v>
      </c>
    </row>
    <row r="110" spans="1:19" ht="12.75" customHeight="1">
      <c r="A110" s="31"/>
      <c r="B110" s="101" t="s">
        <v>70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43">
        <v>4</v>
      </c>
      <c r="O110" s="43">
        <v>9</v>
      </c>
      <c r="P110" s="45" t="s">
        <v>129</v>
      </c>
      <c r="Q110" s="18"/>
      <c r="R110" s="19">
        <f t="shared" si="9"/>
        <v>5318</v>
      </c>
      <c r="S110" s="19">
        <f t="shared" si="9"/>
        <v>5528</v>
      </c>
    </row>
    <row r="111" spans="1:19" ht="12.75" customHeight="1">
      <c r="A111" s="31"/>
      <c r="B111" s="101" t="s">
        <v>111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43">
        <v>4</v>
      </c>
      <c r="O111" s="43">
        <v>9</v>
      </c>
      <c r="P111" s="45" t="s">
        <v>129</v>
      </c>
      <c r="Q111" s="18">
        <v>200</v>
      </c>
      <c r="R111" s="19">
        <f t="shared" si="9"/>
        <v>5318</v>
      </c>
      <c r="S111" s="19">
        <f t="shared" si="9"/>
        <v>5528</v>
      </c>
    </row>
    <row r="112" spans="1:19" ht="12.75" customHeight="1">
      <c r="A112" s="31"/>
      <c r="B112" s="101" t="s">
        <v>15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43">
        <v>4</v>
      </c>
      <c r="O112" s="43">
        <v>9</v>
      </c>
      <c r="P112" s="45" t="s">
        <v>129</v>
      </c>
      <c r="Q112" s="18">
        <v>240</v>
      </c>
      <c r="R112" s="19">
        <v>5318</v>
      </c>
      <c r="S112" s="19">
        <v>5528</v>
      </c>
    </row>
    <row r="113" spans="1:19" ht="12.75" customHeight="1">
      <c r="A113" s="31"/>
      <c r="B113" s="99" t="s">
        <v>23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43">
        <v>4</v>
      </c>
      <c r="O113" s="44">
        <v>10</v>
      </c>
      <c r="P113" s="45" t="s">
        <v>1</v>
      </c>
      <c r="Q113" s="10" t="s">
        <v>1</v>
      </c>
      <c r="R113" s="19">
        <f>R114</f>
        <v>1434.7</v>
      </c>
      <c r="S113" s="19">
        <f>S114</f>
        <v>1434.7</v>
      </c>
    </row>
    <row r="114" spans="1:19" ht="21.75" customHeight="1">
      <c r="A114" s="31"/>
      <c r="B114" s="88" t="s">
        <v>151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40">
        <v>4</v>
      </c>
      <c r="O114" s="41">
        <v>10</v>
      </c>
      <c r="P114" s="42">
        <v>1400000000</v>
      </c>
      <c r="Q114" s="11" t="s">
        <v>1</v>
      </c>
      <c r="R114" s="21">
        <f>R115</f>
        <v>1434.7</v>
      </c>
      <c r="S114" s="21">
        <f>S115</f>
        <v>1434.7</v>
      </c>
    </row>
    <row r="115" spans="1:19" ht="32.25" customHeight="1">
      <c r="A115" s="31"/>
      <c r="B115" s="92" t="s">
        <v>108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40">
        <v>4</v>
      </c>
      <c r="O115" s="41">
        <v>10</v>
      </c>
      <c r="P115" s="42">
        <v>1410000000</v>
      </c>
      <c r="Q115" s="11" t="s">
        <v>1</v>
      </c>
      <c r="R115" s="21">
        <f>R116+R120</f>
        <v>1434.7</v>
      </c>
      <c r="S115" s="21">
        <f>S116+S120</f>
        <v>1434.7</v>
      </c>
    </row>
    <row r="116" spans="1:19" ht="42.75" customHeight="1">
      <c r="A116" s="31"/>
      <c r="B116" s="92" t="s">
        <v>109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40">
        <v>4</v>
      </c>
      <c r="O116" s="41">
        <v>10</v>
      </c>
      <c r="P116" s="42">
        <v>1410100000</v>
      </c>
      <c r="Q116" s="11" t="s">
        <v>1</v>
      </c>
      <c r="R116" s="21">
        <f>R118</f>
        <v>846</v>
      </c>
      <c r="S116" s="21">
        <f>S118</f>
        <v>846</v>
      </c>
    </row>
    <row r="117" spans="1:19" ht="21.75" customHeight="1">
      <c r="A117" s="31"/>
      <c r="B117" s="83" t="s">
        <v>70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40">
        <v>4</v>
      </c>
      <c r="O117" s="41">
        <v>10</v>
      </c>
      <c r="P117" s="42">
        <v>1410199990</v>
      </c>
      <c r="Q117" s="11"/>
      <c r="R117" s="21">
        <f>R118</f>
        <v>846</v>
      </c>
      <c r="S117" s="21">
        <f>S118</f>
        <v>846</v>
      </c>
    </row>
    <row r="118" spans="1:19" ht="21.75" customHeight="1">
      <c r="A118" s="31"/>
      <c r="B118" s="89" t="s">
        <v>111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40">
        <v>4</v>
      </c>
      <c r="O118" s="41">
        <v>10</v>
      </c>
      <c r="P118" s="42">
        <v>1410199990</v>
      </c>
      <c r="Q118" s="11" t="s">
        <v>16</v>
      </c>
      <c r="R118" s="21">
        <f>R119</f>
        <v>846</v>
      </c>
      <c r="S118" s="21">
        <f>S119</f>
        <v>846</v>
      </c>
    </row>
    <row r="119" spans="1:19" ht="21.75" customHeight="1">
      <c r="A119" s="31"/>
      <c r="B119" s="91" t="s">
        <v>15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43">
        <v>4</v>
      </c>
      <c r="O119" s="44">
        <v>10</v>
      </c>
      <c r="P119" s="45">
        <v>1410199990</v>
      </c>
      <c r="Q119" s="10" t="s">
        <v>14</v>
      </c>
      <c r="R119" s="19">
        <v>846</v>
      </c>
      <c r="S119" s="19">
        <v>846</v>
      </c>
    </row>
    <row r="120" spans="1:19" ht="12.75" customHeight="1">
      <c r="A120" s="31"/>
      <c r="B120" s="92" t="s">
        <v>22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40">
        <v>4</v>
      </c>
      <c r="O120" s="41">
        <v>10</v>
      </c>
      <c r="P120" s="42">
        <v>1410120070</v>
      </c>
      <c r="Q120" s="11" t="s">
        <v>1</v>
      </c>
      <c r="R120" s="21">
        <f>R121</f>
        <v>588.70000000000005</v>
      </c>
      <c r="S120" s="21">
        <f>S121</f>
        <v>588.70000000000005</v>
      </c>
    </row>
    <row r="121" spans="1:19" ht="21.75" customHeight="1">
      <c r="A121" s="31"/>
      <c r="B121" s="89" t="s">
        <v>111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40">
        <v>4</v>
      </c>
      <c r="O121" s="41">
        <v>10</v>
      </c>
      <c r="P121" s="42">
        <v>1410120070</v>
      </c>
      <c r="Q121" s="11" t="s">
        <v>16</v>
      </c>
      <c r="R121" s="21">
        <f>R122</f>
        <v>588.70000000000005</v>
      </c>
      <c r="S121" s="21">
        <f>S122</f>
        <v>588.70000000000005</v>
      </c>
    </row>
    <row r="122" spans="1:19" ht="21.75" customHeight="1">
      <c r="A122" s="31"/>
      <c r="B122" s="91" t="s">
        <v>15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43">
        <v>4</v>
      </c>
      <c r="O122" s="44">
        <v>10</v>
      </c>
      <c r="P122" s="42">
        <v>1410120070</v>
      </c>
      <c r="Q122" s="10" t="s">
        <v>14</v>
      </c>
      <c r="R122" s="19">
        <v>588.70000000000005</v>
      </c>
      <c r="S122" s="19">
        <v>588.70000000000005</v>
      </c>
    </row>
    <row r="123" spans="1:19" ht="12.75" customHeight="1">
      <c r="A123" s="31"/>
      <c r="B123" s="85" t="s">
        <v>21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40">
        <v>5</v>
      </c>
      <c r="O123" s="41">
        <v>0</v>
      </c>
      <c r="P123" s="42" t="s">
        <v>1</v>
      </c>
      <c r="Q123" s="11" t="s">
        <v>1</v>
      </c>
      <c r="R123" s="21">
        <f>R124+R138+R131</f>
        <v>2492</v>
      </c>
      <c r="S123" s="21">
        <f>S124+S138+S131</f>
        <v>2792</v>
      </c>
    </row>
    <row r="124" spans="1:19" ht="12.75" customHeight="1">
      <c r="A124" s="31"/>
      <c r="B124" s="87" t="s">
        <v>20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43">
        <v>5</v>
      </c>
      <c r="O124" s="44">
        <v>1</v>
      </c>
      <c r="P124" s="45" t="s">
        <v>1</v>
      </c>
      <c r="Q124" s="10" t="s">
        <v>1</v>
      </c>
      <c r="R124" s="19">
        <f t="shared" ref="R124:S126" si="10">R125</f>
        <v>42</v>
      </c>
      <c r="S124" s="19">
        <f t="shared" si="10"/>
        <v>42</v>
      </c>
    </row>
    <row r="125" spans="1:19" ht="42.75" customHeight="1">
      <c r="A125" s="31"/>
      <c r="B125" s="88" t="s">
        <v>152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40">
        <v>5</v>
      </c>
      <c r="O125" s="41">
        <v>1</v>
      </c>
      <c r="P125" s="42" t="s">
        <v>71</v>
      </c>
      <c r="Q125" s="11" t="s">
        <v>1</v>
      </c>
      <c r="R125" s="21">
        <f t="shared" si="10"/>
        <v>42</v>
      </c>
      <c r="S125" s="21">
        <f t="shared" si="10"/>
        <v>42</v>
      </c>
    </row>
    <row r="126" spans="1:19" ht="21.75" customHeight="1">
      <c r="A126" s="31"/>
      <c r="B126" s="92" t="s">
        <v>72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40">
        <v>5</v>
      </c>
      <c r="O126" s="41">
        <v>1</v>
      </c>
      <c r="P126" s="51" t="s">
        <v>73</v>
      </c>
      <c r="Q126" s="11" t="s">
        <v>1</v>
      </c>
      <c r="R126" s="21">
        <f t="shared" si="10"/>
        <v>42</v>
      </c>
      <c r="S126" s="21">
        <f t="shared" si="10"/>
        <v>42</v>
      </c>
    </row>
    <row r="127" spans="1:19" ht="21.75" customHeight="1">
      <c r="A127" s="31"/>
      <c r="B127" s="83" t="s">
        <v>74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40">
        <v>5</v>
      </c>
      <c r="O127" s="41">
        <v>1</v>
      </c>
      <c r="P127" s="42" t="s">
        <v>75</v>
      </c>
      <c r="Q127" s="11"/>
      <c r="R127" s="21">
        <f>R129</f>
        <v>42</v>
      </c>
      <c r="S127" s="21">
        <f>S129</f>
        <v>42</v>
      </c>
    </row>
    <row r="128" spans="1:19" ht="21.75" customHeight="1">
      <c r="A128" s="31"/>
      <c r="B128" s="83" t="s">
        <v>70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40">
        <v>5</v>
      </c>
      <c r="O128" s="41">
        <v>1</v>
      </c>
      <c r="P128" s="42" t="s">
        <v>112</v>
      </c>
      <c r="Q128" s="11"/>
      <c r="R128" s="21">
        <f>R129</f>
        <v>42</v>
      </c>
      <c r="S128" s="21">
        <f>S129</f>
        <v>42</v>
      </c>
    </row>
    <row r="129" spans="1:19" ht="21.75" customHeight="1">
      <c r="A129" s="31"/>
      <c r="B129" s="83" t="s">
        <v>111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40">
        <v>5</v>
      </c>
      <c r="O129" s="41">
        <v>1</v>
      </c>
      <c r="P129" s="42" t="s">
        <v>112</v>
      </c>
      <c r="Q129" s="11">
        <v>200</v>
      </c>
      <c r="R129" s="21">
        <f>R130</f>
        <v>42</v>
      </c>
      <c r="S129" s="21">
        <f>S130</f>
        <v>42</v>
      </c>
    </row>
    <row r="130" spans="1:19" ht="21.75" customHeight="1">
      <c r="A130" s="31"/>
      <c r="B130" s="91" t="s">
        <v>15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43">
        <v>5</v>
      </c>
      <c r="O130" s="44">
        <v>1</v>
      </c>
      <c r="P130" s="42" t="s">
        <v>112</v>
      </c>
      <c r="Q130" s="10">
        <v>240</v>
      </c>
      <c r="R130" s="19">
        <v>42</v>
      </c>
      <c r="S130" s="19">
        <v>42</v>
      </c>
    </row>
    <row r="131" spans="1:19" ht="21.75" customHeight="1">
      <c r="A131" s="31"/>
      <c r="B131" s="91" t="s">
        <v>55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43">
        <v>5</v>
      </c>
      <c r="O131" s="44">
        <v>2</v>
      </c>
      <c r="P131" s="45"/>
      <c r="Q131" s="10"/>
      <c r="R131" s="19">
        <f t="shared" ref="R131:S133" si="11">R132</f>
        <v>400</v>
      </c>
      <c r="S131" s="19">
        <f t="shared" si="11"/>
        <v>400</v>
      </c>
    </row>
    <row r="132" spans="1:19" ht="30.75" customHeight="1">
      <c r="A132" s="31"/>
      <c r="B132" s="89" t="s">
        <v>152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43">
        <v>5</v>
      </c>
      <c r="O132" s="44">
        <v>2</v>
      </c>
      <c r="P132" s="45" t="s">
        <v>71</v>
      </c>
      <c r="Q132" s="10"/>
      <c r="R132" s="19">
        <f t="shared" si="11"/>
        <v>400</v>
      </c>
      <c r="S132" s="19">
        <f t="shared" si="11"/>
        <v>400</v>
      </c>
    </row>
    <row r="133" spans="1:19" ht="21.75" customHeight="1">
      <c r="A133" s="31"/>
      <c r="B133" s="115" t="s">
        <v>76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43">
        <v>5</v>
      </c>
      <c r="O133" s="44">
        <v>2</v>
      </c>
      <c r="P133" s="45" t="s">
        <v>77</v>
      </c>
      <c r="Q133" s="10"/>
      <c r="R133" s="19">
        <f t="shared" si="11"/>
        <v>400</v>
      </c>
      <c r="S133" s="19">
        <f t="shared" si="11"/>
        <v>400</v>
      </c>
    </row>
    <row r="134" spans="1:19" ht="21.75" customHeight="1">
      <c r="A134" s="31"/>
      <c r="B134" s="83" t="s">
        <v>78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43">
        <v>5</v>
      </c>
      <c r="O134" s="44">
        <v>2</v>
      </c>
      <c r="P134" s="45" t="s">
        <v>79</v>
      </c>
      <c r="Q134" s="10"/>
      <c r="R134" s="19">
        <f>R136</f>
        <v>400</v>
      </c>
      <c r="S134" s="19">
        <f>S136</f>
        <v>400</v>
      </c>
    </row>
    <row r="135" spans="1:19" ht="21.75" customHeight="1">
      <c r="A135" s="31"/>
      <c r="B135" s="83" t="s">
        <v>70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43">
        <v>5</v>
      </c>
      <c r="O135" s="44">
        <v>2</v>
      </c>
      <c r="P135" s="45" t="s">
        <v>80</v>
      </c>
      <c r="Q135" s="10"/>
      <c r="R135" s="19">
        <f>R136</f>
        <v>400</v>
      </c>
      <c r="S135" s="19">
        <f>S136</f>
        <v>400</v>
      </c>
    </row>
    <row r="136" spans="1:19" ht="21.75" customHeight="1">
      <c r="A136" s="31"/>
      <c r="B136" s="89" t="s">
        <v>111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43">
        <v>5</v>
      </c>
      <c r="O136" s="44">
        <v>2</v>
      </c>
      <c r="P136" s="45" t="s">
        <v>80</v>
      </c>
      <c r="Q136" s="10">
        <v>200</v>
      </c>
      <c r="R136" s="19">
        <f>R137</f>
        <v>400</v>
      </c>
      <c r="S136" s="19">
        <f>S137</f>
        <v>400</v>
      </c>
    </row>
    <row r="137" spans="1:19" ht="21.75" customHeight="1">
      <c r="A137" s="31"/>
      <c r="B137" s="83" t="s">
        <v>15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43">
        <v>5</v>
      </c>
      <c r="O137" s="44">
        <v>2</v>
      </c>
      <c r="P137" s="45" t="s">
        <v>80</v>
      </c>
      <c r="Q137" s="10">
        <v>240</v>
      </c>
      <c r="R137" s="19">
        <v>400</v>
      </c>
      <c r="S137" s="19">
        <v>400</v>
      </c>
    </row>
    <row r="138" spans="1:19" ht="12.75" customHeight="1">
      <c r="A138" s="31"/>
      <c r="B138" s="87" t="s">
        <v>19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43">
        <v>5</v>
      </c>
      <c r="O138" s="44">
        <v>3</v>
      </c>
      <c r="P138" s="45" t="s">
        <v>1</v>
      </c>
      <c r="Q138" s="10" t="s">
        <v>1</v>
      </c>
      <c r="R138" s="19">
        <f>R139</f>
        <v>2050</v>
      </c>
      <c r="S138" s="19">
        <f>S139</f>
        <v>2350</v>
      </c>
    </row>
    <row r="139" spans="1:19" ht="21.75" customHeight="1">
      <c r="A139" s="31"/>
      <c r="B139" s="88" t="s">
        <v>153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40">
        <v>5</v>
      </c>
      <c r="O139" s="41">
        <v>3</v>
      </c>
      <c r="P139" s="42" t="s">
        <v>81</v>
      </c>
      <c r="Q139" s="11" t="s">
        <v>1</v>
      </c>
      <c r="R139" s="21">
        <f>R145+R140</f>
        <v>2050</v>
      </c>
      <c r="S139" s="21">
        <f>S145+S140</f>
        <v>2350</v>
      </c>
    </row>
    <row r="140" spans="1:19" ht="32.25" customHeight="1">
      <c r="A140" s="31"/>
      <c r="B140" s="92" t="s">
        <v>82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40">
        <v>5</v>
      </c>
      <c r="O140" s="41">
        <v>3</v>
      </c>
      <c r="P140" s="42" t="s">
        <v>83</v>
      </c>
      <c r="Q140" s="11" t="s">
        <v>1</v>
      </c>
      <c r="R140" s="21">
        <f>R143</f>
        <v>50</v>
      </c>
      <c r="S140" s="21">
        <f>S143</f>
        <v>50</v>
      </c>
    </row>
    <row r="141" spans="1:19" ht="21.75" customHeight="1">
      <c r="A141" s="31"/>
      <c r="B141" s="83" t="s">
        <v>84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40">
        <v>5</v>
      </c>
      <c r="O141" s="41">
        <v>3</v>
      </c>
      <c r="P141" s="42" t="s">
        <v>85</v>
      </c>
      <c r="Q141" s="11"/>
      <c r="R141" s="21">
        <f>R143</f>
        <v>50</v>
      </c>
      <c r="S141" s="21">
        <f>S143</f>
        <v>50</v>
      </c>
    </row>
    <row r="142" spans="1:19" ht="21.75" customHeight="1">
      <c r="A142" s="31"/>
      <c r="B142" s="83" t="s">
        <v>70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40">
        <v>5</v>
      </c>
      <c r="O142" s="41">
        <v>3</v>
      </c>
      <c r="P142" s="42" t="s">
        <v>86</v>
      </c>
      <c r="Q142" s="11"/>
      <c r="R142" s="21">
        <f>R143</f>
        <v>50</v>
      </c>
      <c r="S142" s="21">
        <f>S143</f>
        <v>50</v>
      </c>
    </row>
    <row r="143" spans="1:19" ht="21.75" customHeight="1">
      <c r="A143" s="31"/>
      <c r="B143" s="89" t="s">
        <v>111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40">
        <v>5</v>
      </c>
      <c r="O143" s="41">
        <v>3</v>
      </c>
      <c r="P143" s="42" t="s">
        <v>86</v>
      </c>
      <c r="Q143" s="11" t="s">
        <v>16</v>
      </c>
      <c r="R143" s="21">
        <f>R144</f>
        <v>50</v>
      </c>
      <c r="S143" s="21">
        <f>S144</f>
        <v>50</v>
      </c>
    </row>
    <row r="144" spans="1:19" ht="21.75" customHeight="1">
      <c r="A144" s="31"/>
      <c r="B144" s="91" t="s">
        <v>15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43">
        <v>5</v>
      </c>
      <c r="O144" s="44">
        <v>3</v>
      </c>
      <c r="P144" s="42" t="s">
        <v>86</v>
      </c>
      <c r="Q144" s="10" t="s">
        <v>14</v>
      </c>
      <c r="R144" s="19">
        <v>50</v>
      </c>
      <c r="S144" s="19">
        <v>50</v>
      </c>
    </row>
    <row r="145" spans="1:19" s="79" customFormat="1" ht="32.25" customHeight="1">
      <c r="A145" s="31"/>
      <c r="B145" s="84" t="s">
        <v>134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75">
        <v>5</v>
      </c>
      <c r="O145" s="76">
        <v>3</v>
      </c>
      <c r="P145" s="51" t="s">
        <v>136</v>
      </c>
      <c r="Q145" s="77" t="s">
        <v>1</v>
      </c>
      <c r="R145" s="78">
        <f>R148</f>
        <v>2000</v>
      </c>
      <c r="S145" s="78">
        <f>S148</f>
        <v>2300</v>
      </c>
    </row>
    <row r="146" spans="1:19" s="79" customFormat="1" ht="21.75" customHeight="1">
      <c r="A146" s="31"/>
      <c r="B146" s="90" t="s">
        <v>135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75">
        <v>5</v>
      </c>
      <c r="O146" s="76">
        <v>3</v>
      </c>
      <c r="P146" s="51" t="s">
        <v>137</v>
      </c>
      <c r="Q146" s="77"/>
      <c r="R146" s="78">
        <f>R148</f>
        <v>2000</v>
      </c>
      <c r="S146" s="78">
        <f>S148</f>
        <v>2300</v>
      </c>
    </row>
    <row r="147" spans="1:19" s="79" customFormat="1" ht="25.5" customHeight="1">
      <c r="A147" s="31"/>
      <c r="B147" s="90" t="s">
        <v>70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75">
        <v>5</v>
      </c>
      <c r="O147" s="76">
        <v>3</v>
      </c>
      <c r="P147" s="51" t="s">
        <v>138</v>
      </c>
      <c r="Q147" s="77"/>
      <c r="R147" s="78">
        <f>R148</f>
        <v>2000</v>
      </c>
      <c r="S147" s="78">
        <f>S148</f>
        <v>2300</v>
      </c>
    </row>
    <row r="148" spans="1:19" s="79" customFormat="1" ht="21.75" customHeight="1">
      <c r="A148" s="31"/>
      <c r="B148" s="90" t="s">
        <v>111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75">
        <v>5</v>
      </c>
      <c r="O148" s="76">
        <v>3</v>
      </c>
      <c r="P148" s="51" t="s">
        <v>138</v>
      </c>
      <c r="Q148" s="77" t="s">
        <v>16</v>
      </c>
      <c r="R148" s="78">
        <f>R149</f>
        <v>2000</v>
      </c>
      <c r="S148" s="78">
        <f>S149</f>
        <v>2300</v>
      </c>
    </row>
    <row r="149" spans="1:19" s="79" customFormat="1" ht="21.75" customHeight="1">
      <c r="A149" s="31"/>
      <c r="B149" s="86" t="s">
        <v>15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0">
        <v>5</v>
      </c>
      <c r="O149" s="81">
        <v>3</v>
      </c>
      <c r="P149" s="51" t="s">
        <v>138</v>
      </c>
      <c r="Q149" s="82" t="s">
        <v>14</v>
      </c>
      <c r="R149" s="46">
        <v>2000</v>
      </c>
      <c r="S149" s="46">
        <v>2300</v>
      </c>
    </row>
    <row r="150" spans="1:19" ht="12.75" customHeight="1">
      <c r="A150" s="31"/>
      <c r="B150" s="85" t="s">
        <v>18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40">
        <v>8</v>
      </c>
      <c r="O150" s="41">
        <v>0</v>
      </c>
      <c r="P150" s="42" t="s">
        <v>1</v>
      </c>
      <c r="Q150" s="11" t="s">
        <v>1</v>
      </c>
      <c r="R150" s="21">
        <f t="shared" ref="R150:S155" si="12">R151</f>
        <v>500</v>
      </c>
      <c r="S150" s="21">
        <f t="shared" si="12"/>
        <v>500</v>
      </c>
    </row>
    <row r="151" spans="1:19" ht="12.75" customHeight="1">
      <c r="A151" s="31"/>
      <c r="B151" s="87" t="s">
        <v>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43">
        <v>8</v>
      </c>
      <c r="O151" s="44">
        <v>1</v>
      </c>
      <c r="P151" s="45" t="s">
        <v>1</v>
      </c>
      <c r="Q151" s="10" t="s">
        <v>1</v>
      </c>
      <c r="R151" s="19">
        <f t="shared" si="12"/>
        <v>500</v>
      </c>
      <c r="S151" s="19">
        <f t="shared" si="12"/>
        <v>500</v>
      </c>
    </row>
    <row r="152" spans="1:19" ht="28.5" customHeight="1">
      <c r="A152" s="31"/>
      <c r="B152" s="88" t="s">
        <v>154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40">
        <v>8</v>
      </c>
      <c r="O152" s="41">
        <v>1</v>
      </c>
      <c r="P152" s="42" t="s">
        <v>93</v>
      </c>
      <c r="Q152" s="11" t="s">
        <v>1</v>
      </c>
      <c r="R152" s="21">
        <f t="shared" si="12"/>
        <v>500</v>
      </c>
      <c r="S152" s="21">
        <f t="shared" si="12"/>
        <v>500</v>
      </c>
    </row>
    <row r="153" spans="1:19" ht="29.25" customHeight="1">
      <c r="A153" s="31"/>
      <c r="B153" s="92" t="s">
        <v>101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40">
        <v>8</v>
      </c>
      <c r="O153" s="41">
        <v>1</v>
      </c>
      <c r="P153" s="42" t="s">
        <v>94</v>
      </c>
      <c r="Q153" s="11" t="s">
        <v>1</v>
      </c>
      <c r="R153" s="21">
        <f t="shared" si="12"/>
        <v>500</v>
      </c>
      <c r="S153" s="21">
        <f t="shared" si="12"/>
        <v>500</v>
      </c>
    </row>
    <row r="154" spans="1:19" ht="42.75" customHeight="1">
      <c r="A154" s="31"/>
      <c r="B154" s="92" t="s">
        <v>105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40">
        <v>8</v>
      </c>
      <c r="O154" s="41">
        <v>1</v>
      </c>
      <c r="P154" s="42" t="s">
        <v>95</v>
      </c>
      <c r="Q154" s="11" t="s">
        <v>1</v>
      </c>
      <c r="R154" s="21">
        <f t="shared" si="12"/>
        <v>500</v>
      </c>
      <c r="S154" s="21">
        <f t="shared" si="12"/>
        <v>500</v>
      </c>
    </row>
    <row r="155" spans="1:19" ht="24" customHeight="1">
      <c r="A155" s="31"/>
      <c r="B155" s="83" t="s">
        <v>58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40">
        <v>8</v>
      </c>
      <c r="O155" s="41">
        <v>1</v>
      </c>
      <c r="P155" s="42" t="s">
        <v>96</v>
      </c>
      <c r="Q155" s="11"/>
      <c r="R155" s="21">
        <f t="shared" si="12"/>
        <v>500</v>
      </c>
      <c r="S155" s="21">
        <f t="shared" si="12"/>
        <v>500</v>
      </c>
    </row>
    <row r="156" spans="1:19" ht="53.25" customHeight="1">
      <c r="A156" s="31"/>
      <c r="B156" s="83" t="s">
        <v>111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40">
        <v>8</v>
      </c>
      <c r="O156" s="41">
        <v>1</v>
      </c>
      <c r="P156" s="42" t="s">
        <v>96</v>
      </c>
      <c r="Q156" s="11">
        <v>200</v>
      </c>
      <c r="R156" s="21">
        <v>500</v>
      </c>
      <c r="S156" s="21">
        <v>500</v>
      </c>
    </row>
    <row r="157" spans="1:19" ht="12.75" customHeight="1">
      <c r="A157" s="31"/>
      <c r="B157" s="91" t="s">
        <v>15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43">
        <v>8</v>
      </c>
      <c r="O157" s="44">
        <v>1</v>
      </c>
      <c r="P157" s="42" t="s">
        <v>96</v>
      </c>
      <c r="Q157" s="10">
        <v>240</v>
      </c>
      <c r="R157" s="19">
        <v>500</v>
      </c>
      <c r="S157" s="19">
        <v>500</v>
      </c>
    </row>
    <row r="158" spans="1:19" ht="12.75" customHeight="1">
      <c r="A158" s="31"/>
      <c r="B158" s="85" t="s">
        <v>13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40">
        <v>10</v>
      </c>
      <c r="O158" s="41">
        <v>0</v>
      </c>
      <c r="P158" s="42" t="s">
        <v>1</v>
      </c>
      <c r="Q158" s="11" t="s">
        <v>1</v>
      </c>
      <c r="R158" s="21">
        <f t="shared" ref="R158:S164" si="13">R159</f>
        <v>60</v>
      </c>
      <c r="S158" s="21">
        <f t="shared" si="13"/>
        <v>60</v>
      </c>
    </row>
    <row r="159" spans="1:19" ht="12.75" customHeight="1">
      <c r="A159" s="31"/>
      <c r="B159" s="87" t="s">
        <v>12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43">
        <v>10</v>
      </c>
      <c r="O159" s="44">
        <v>1</v>
      </c>
      <c r="P159" s="45" t="s">
        <v>1</v>
      </c>
      <c r="Q159" s="10" t="s">
        <v>1</v>
      </c>
      <c r="R159" s="19">
        <f t="shared" si="13"/>
        <v>60</v>
      </c>
      <c r="S159" s="19">
        <f t="shared" si="13"/>
        <v>60</v>
      </c>
    </row>
    <row r="160" spans="1:19" ht="32.25" customHeight="1">
      <c r="A160" s="31"/>
      <c r="B160" s="88" t="s">
        <v>148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40">
        <v>10</v>
      </c>
      <c r="O160" s="41">
        <v>1</v>
      </c>
      <c r="P160" s="42" t="s">
        <v>93</v>
      </c>
      <c r="Q160" s="11" t="s">
        <v>1</v>
      </c>
      <c r="R160" s="21">
        <f t="shared" si="13"/>
        <v>60</v>
      </c>
      <c r="S160" s="21">
        <f t="shared" si="13"/>
        <v>60</v>
      </c>
    </row>
    <row r="161" spans="1:20" ht="21.75" customHeight="1">
      <c r="A161" s="31"/>
      <c r="B161" s="92" t="s">
        <v>101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40">
        <v>10</v>
      </c>
      <c r="O161" s="41">
        <v>1</v>
      </c>
      <c r="P161" s="42" t="s">
        <v>94</v>
      </c>
      <c r="Q161" s="11" t="s">
        <v>1</v>
      </c>
      <c r="R161" s="21">
        <f t="shared" si="13"/>
        <v>60</v>
      </c>
      <c r="S161" s="21">
        <f t="shared" si="13"/>
        <v>60</v>
      </c>
    </row>
    <row r="162" spans="1:20" ht="42.75" customHeight="1">
      <c r="A162" s="31"/>
      <c r="B162" s="92" t="s">
        <v>110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40">
        <v>10</v>
      </c>
      <c r="O162" s="41">
        <v>1</v>
      </c>
      <c r="P162" s="42" t="s">
        <v>95</v>
      </c>
      <c r="Q162" s="11" t="s">
        <v>1</v>
      </c>
      <c r="R162" s="21">
        <f t="shared" si="13"/>
        <v>60</v>
      </c>
      <c r="S162" s="21">
        <f t="shared" si="13"/>
        <v>60</v>
      </c>
    </row>
    <row r="163" spans="1:20" ht="21.75" customHeight="1">
      <c r="A163" s="31"/>
      <c r="B163" s="91" t="s">
        <v>58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43">
        <v>10</v>
      </c>
      <c r="O163" s="44">
        <v>1</v>
      </c>
      <c r="P163" s="42" t="s">
        <v>96</v>
      </c>
      <c r="Q163" s="10"/>
      <c r="R163" s="19">
        <f t="shared" si="13"/>
        <v>60</v>
      </c>
      <c r="S163" s="19">
        <f t="shared" si="13"/>
        <v>60</v>
      </c>
    </row>
    <row r="164" spans="1:20" s="16" customFormat="1" ht="21.75" customHeight="1">
      <c r="A164" s="31"/>
      <c r="B164" s="91" t="s">
        <v>11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43">
        <v>10</v>
      </c>
      <c r="O164" s="43">
        <v>1</v>
      </c>
      <c r="P164" s="42" t="s">
        <v>96</v>
      </c>
      <c r="Q164" s="18" t="s">
        <v>10</v>
      </c>
      <c r="R164" s="19">
        <f t="shared" si="13"/>
        <v>60</v>
      </c>
      <c r="S164" s="19">
        <f t="shared" si="13"/>
        <v>60</v>
      </c>
    </row>
    <row r="165" spans="1:20" ht="21.75" customHeight="1">
      <c r="A165" s="31"/>
      <c r="B165" s="91" t="s">
        <v>9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43">
        <v>10</v>
      </c>
      <c r="O165" s="43">
        <v>1</v>
      </c>
      <c r="P165" s="42" t="s">
        <v>96</v>
      </c>
      <c r="Q165" s="18" t="s">
        <v>8</v>
      </c>
      <c r="R165" s="19">
        <v>60</v>
      </c>
      <c r="S165" s="19">
        <v>60</v>
      </c>
    </row>
    <row r="166" spans="1:20" ht="0.75" customHeight="1">
      <c r="A166" s="31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3"/>
      <c r="N166" s="52">
        <v>14</v>
      </c>
      <c r="O166" s="52">
        <v>3</v>
      </c>
      <c r="P166" s="54" t="s">
        <v>3</v>
      </c>
      <c r="Q166" s="52" t="s">
        <v>2</v>
      </c>
      <c r="R166" s="23">
        <v>28065.1</v>
      </c>
      <c r="S166" s="23">
        <v>28065.1</v>
      </c>
    </row>
    <row r="167" spans="1:20" ht="12.75" customHeight="1">
      <c r="A167" s="32"/>
      <c r="B167" s="94" t="s">
        <v>53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3">
        <f>R158+R150+R123+R91+R74+R67+R11</f>
        <v>40487.300000000003</v>
      </c>
      <c r="O167" s="93"/>
      <c r="P167" s="93"/>
      <c r="Q167" s="93"/>
      <c r="R167" s="93"/>
      <c r="S167" s="55">
        <f>S158+S150+S123+S91+S74+S67+S11</f>
        <v>41526.6</v>
      </c>
    </row>
    <row r="168" spans="1:20" ht="12.75" customHeight="1">
      <c r="A168" s="2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/>
      <c r="Q168" s="36"/>
      <c r="R168" s="29"/>
      <c r="S168" s="29"/>
      <c r="T168" s="17"/>
    </row>
    <row r="169" spans="1:20" ht="12.75" customHeight="1">
      <c r="A169" s="2" t="s">
        <v>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4"/>
      <c r="Q169" s="2"/>
      <c r="R169" s="27"/>
      <c r="S169" s="27"/>
    </row>
  </sheetData>
  <mergeCells count="163">
    <mergeCell ref="B112:M112"/>
    <mergeCell ref="B58:M58"/>
    <mergeCell ref="B59:M59"/>
    <mergeCell ref="B60:M60"/>
    <mergeCell ref="B61:M61"/>
    <mergeCell ref="B104:M104"/>
    <mergeCell ref="B105:M105"/>
    <mergeCell ref="B106:M106"/>
    <mergeCell ref="B107:M107"/>
    <mergeCell ref="B108:M108"/>
    <mergeCell ref="B102:M102"/>
    <mergeCell ref="B103:M103"/>
    <mergeCell ref="B78:M78"/>
    <mergeCell ref="B82:M82"/>
    <mergeCell ref="B80:M80"/>
    <mergeCell ref="B81:M81"/>
    <mergeCell ref="B75:M75"/>
    <mergeCell ref="B63:M63"/>
    <mergeCell ref="B99:M99"/>
    <mergeCell ref="B100:M100"/>
    <mergeCell ref="B101:M101"/>
    <mergeCell ref="B76:M76"/>
    <mergeCell ref="B77:M77"/>
    <mergeCell ref="B71:M71"/>
    <mergeCell ref="B133:M133"/>
    <mergeCell ref="B132:M132"/>
    <mergeCell ref="B127:M127"/>
    <mergeCell ref="B130:M130"/>
    <mergeCell ref="B129:M129"/>
    <mergeCell ref="B128:M128"/>
    <mergeCell ref="B117:M117"/>
    <mergeCell ref="B116:M116"/>
    <mergeCell ref="B118:M118"/>
    <mergeCell ref="B119:M119"/>
    <mergeCell ref="B120:M120"/>
    <mergeCell ref="B123:M123"/>
    <mergeCell ref="B124:M124"/>
    <mergeCell ref="B131:M131"/>
    <mergeCell ref="B68:M68"/>
    <mergeCell ref="B84:M84"/>
    <mergeCell ref="B93:M93"/>
    <mergeCell ref="B94:M94"/>
    <mergeCell ref="B95:M95"/>
    <mergeCell ref="B62:M62"/>
    <mergeCell ref="B64:M64"/>
    <mergeCell ref="B65:M65"/>
    <mergeCell ref="B66:M66"/>
    <mergeCell ref="B85:M85"/>
    <mergeCell ref="B86:M86"/>
    <mergeCell ref="B98:M98"/>
    <mergeCell ref="B92:M92"/>
    <mergeCell ref="B87:M87"/>
    <mergeCell ref="B91:M91"/>
    <mergeCell ref="B97:M97"/>
    <mergeCell ref="B96:M96"/>
    <mergeCell ref="B88:M88"/>
    <mergeCell ref="B89:M89"/>
    <mergeCell ref="B90:M90"/>
    <mergeCell ref="B57:M57"/>
    <mergeCell ref="B52:M52"/>
    <mergeCell ref="B53:M53"/>
    <mergeCell ref="B54:M54"/>
    <mergeCell ref="B125:M125"/>
    <mergeCell ref="B126:M126"/>
    <mergeCell ref="B121:M121"/>
    <mergeCell ref="B122:M122"/>
    <mergeCell ref="B55:M55"/>
    <mergeCell ref="B70:M70"/>
    <mergeCell ref="B72:M72"/>
    <mergeCell ref="B79:M79"/>
    <mergeCell ref="B83:M83"/>
    <mergeCell ref="B73:M73"/>
    <mergeCell ref="B74:M74"/>
    <mergeCell ref="B69:M69"/>
    <mergeCell ref="B67:M67"/>
    <mergeCell ref="B56:M56"/>
    <mergeCell ref="B113:M113"/>
    <mergeCell ref="B114:M114"/>
    <mergeCell ref="B115:M115"/>
    <mergeCell ref="B109:M109"/>
    <mergeCell ref="B110:M110"/>
    <mergeCell ref="B111:M111"/>
    <mergeCell ref="B26:M26"/>
    <mergeCell ref="B27:M27"/>
    <mergeCell ref="B25:M25"/>
    <mergeCell ref="B24:M24"/>
    <mergeCell ref="B22:M22"/>
    <mergeCell ref="B51:M51"/>
    <mergeCell ref="B47:M47"/>
    <mergeCell ref="B39:M39"/>
    <mergeCell ref="B40:M40"/>
    <mergeCell ref="B42:M42"/>
    <mergeCell ref="B50:M50"/>
    <mergeCell ref="B44:M44"/>
    <mergeCell ref="B45:M45"/>
    <mergeCell ref="B48:M48"/>
    <mergeCell ref="B49:M49"/>
    <mergeCell ref="B46:M46"/>
    <mergeCell ref="B43:M43"/>
    <mergeCell ref="B41:M41"/>
    <mergeCell ref="B30:M30"/>
    <mergeCell ref="B38:M38"/>
    <mergeCell ref="B36:M36"/>
    <mergeCell ref="B37:M37"/>
    <mergeCell ref="B32:M32"/>
    <mergeCell ref="B35:M35"/>
    <mergeCell ref="B156:M156"/>
    <mergeCell ref="B17:M17"/>
    <mergeCell ref="B19:M19"/>
    <mergeCell ref="B20:M20"/>
    <mergeCell ref="N1:R1"/>
    <mergeCell ref="N2:R2"/>
    <mergeCell ref="N3:R3"/>
    <mergeCell ref="N4:R4"/>
    <mergeCell ref="B16:M16"/>
    <mergeCell ref="B15:M15"/>
    <mergeCell ref="F6:P6"/>
    <mergeCell ref="B10:M10"/>
    <mergeCell ref="B11:M11"/>
    <mergeCell ref="B12:M12"/>
    <mergeCell ref="B13:M13"/>
    <mergeCell ref="B14:M14"/>
    <mergeCell ref="B18:M18"/>
    <mergeCell ref="B34:M34"/>
    <mergeCell ref="B28:M28"/>
    <mergeCell ref="B31:M31"/>
    <mergeCell ref="B21:M21"/>
    <mergeCell ref="B23:M23"/>
    <mergeCell ref="B29:M29"/>
    <mergeCell ref="B33:M33"/>
    <mergeCell ref="N167:R167"/>
    <mergeCell ref="B167:M167"/>
    <mergeCell ref="B161:M161"/>
    <mergeCell ref="B162:M162"/>
    <mergeCell ref="B165:M165"/>
    <mergeCell ref="B160:M160"/>
    <mergeCell ref="B163:M163"/>
    <mergeCell ref="B164:M164"/>
    <mergeCell ref="B159:M159"/>
    <mergeCell ref="B134:M134"/>
    <mergeCell ref="B137:M137"/>
    <mergeCell ref="B145:M145"/>
    <mergeCell ref="B158:M158"/>
    <mergeCell ref="B149:M149"/>
    <mergeCell ref="B138:M138"/>
    <mergeCell ref="B139:M139"/>
    <mergeCell ref="B152:M152"/>
    <mergeCell ref="B142:M142"/>
    <mergeCell ref="B143:M143"/>
    <mergeCell ref="B147:M147"/>
    <mergeCell ref="B144:M144"/>
    <mergeCell ref="B140:M140"/>
    <mergeCell ref="B155:M155"/>
    <mergeCell ref="B146:M146"/>
    <mergeCell ref="B153:M153"/>
    <mergeCell ref="B154:M154"/>
    <mergeCell ref="B157:M157"/>
    <mergeCell ref="B135:M135"/>
    <mergeCell ref="B148:M148"/>
    <mergeCell ref="B136:M136"/>
    <mergeCell ref="B141:M141"/>
    <mergeCell ref="B150:M150"/>
    <mergeCell ref="B151:M151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2016-11-29T09:42:02Z</cp:lastPrinted>
  <dcterms:created xsi:type="dcterms:W3CDTF">2014-12-05T09:42:11Z</dcterms:created>
  <dcterms:modified xsi:type="dcterms:W3CDTF">2016-12-21T04:52:17Z</dcterms:modified>
</cp:coreProperties>
</file>