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На след.заседание депутатов\Внесение изменений в бюджет 2022 года\"/>
    </mc:Choice>
  </mc:AlternateContent>
  <xr:revisionPtr revIDLastSave="0" documentId="13_ncr:1_{33DF5133-B9E1-445D-BC02-79DD1D30D5F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РБ на год (ФКР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2" l="1"/>
  <c r="M21" i="2" l="1"/>
  <c r="M27" i="2" l="1"/>
  <c r="M38" i="2"/>
  <c r="M39" i="2"/>
  <c r="L38" i="2"/>
  <c r="M37" i="2"/>
  <c r="L36" i="2"/>
  <c r="M33" i="2"/>
  <c r="M34" i="2"/>
  <c r="M35" i="2"/>
  <c r="L32" i="2"/>
  <c r="L27" i="2"/>
  <c r="M30" i="2"/>
  <c r="M31" i="2"/>
  <c r="M28" i="2"/>
  <c r="M25" i="2"/>
  <c r="M26" i="2"/>
  <c r="L24" i="2"/>
  <c r="M16" i="2"/>
  <c r="M17" i="2"/>
  <c r="M18" i="2"/>
  <c r="M19" i="2"/>
  <c r="M20" i="2"/>
  <c r="M23" i="2"/>
  <c r="M22" i="2" s="1"/>
  <c r="L22" i="2"/>
  <c r="L15" i="2"/>
  <c r="L40" i="2" l="1"/>
  <c r="M36" i="2"/>
  <c r="K32" i="2"/>
  <c r="K22" i="2"/>
  <c r="M32" i="2" l="1"/>
  <c r="K15" i="2"/>
  <c r="K38" i="2"/>
  <c r="K36" i="2"/>
  <c r="K27" i="2"/>
  <c r="K24" i="2"/>
  <c r="M24" i="2" s="1"/>
  <c r="M40" i="2" l="1"/>
  <c r="K40" i="2"/>
</calcChain>
</file>

<file path=xl/sharedStrings.xml><?xml version="1.0" encoding="utf-8"?>
<sst xmlns="http://schemas.openxmlformats.org/spreadsheetml/2006/main" count="43" uniqueCount="41">
  <si>
    <t xml:space="preserve"> </t>
  </si>
  <si>
    <t>Пенсионное обеспечение</t>
  </si>
  <si>
    <t>Социальная политика</t>
  </si>
  <si>
    <t>Культура</t>
  </si>
  <si>
    <t>Жилищное хозяйство</t>
  </si>
  <si>
    <t>Жилищно-коммунальное хозяйство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</si>
  <si>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</si>
  <si>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</si>
  <si>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</si>
  <si>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</si>
  <si>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</si>
  <si>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</si>
  <si>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</si>
  <si>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</si>
  <si>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</si>
  <si>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</si>
  <si>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</si>
  <si>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</si>
  <si>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</si>
  <si>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ПР</t>
  </si>
  <si>
    <t>РЗ</t>
  </si>
  <si>
    <t>Наименование показателя</t>
  </si>
  <si>
    <t>тыс.руб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</si>
  <si>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</si>
  <si>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</si>
  <si>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</si>
  <si>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</si>
  <si>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</si>
  <si>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</si>
  <si>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</si>
  <si>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</si>
  <si>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Благоустройство</t>
  </si>
  <si>
    <t>Культура, кинематография</t>
  </si>
  <si>
    <t>(Приложение 11</t>
  </si>
  <si>
    <t>Коммунальное хозяйство</t>
  </si>
  <si>
    <t>Приложение 4</t>
  </si>
  <si>
    <t>Изменения</t>
  </si>
  <si>
    <t>Уточненная сумма</t>
  </si>
  <si>
    <t>от 22.12.2021 № 130)</t>
  </si>
  <si>
    <t xml:space="preserve">Распределение бюджетных ассигнований по разделам, подразделам классификации расходов бюджета сельского поселения Хулимсунт на 2022 год </t>
  </si>
  <si>
    <t>от 25.11.2022 г. №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</si>
</sst>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;[Red]\-#,##0.0;0.0"/>
    <numFmt numFmtId="165" formatCode="00"/>
    <numFmt numFmtId="166" formatCode="0000"/>
    <numFmt numFmtId="167" formatCode="#,##0.0_ ;[Red]\-#,##0.0\ "/>
    <numFmt numFmtId="168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0" fontId="4" fillId="2" borderId="0" xfId="1" applyFont="1" applyFill="1" applyAlignment="1" applyProtection="1">
      <alignment horizontal="centerContinuous"/>
      <protection hidden="1"/>
    </xf>
    <xf numFmtId="0" fontId="2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1" fillId="2" borderId="0" xfId="1" applyFill="1" applyAlignment="1">
      <alignment horizontal="center" vertical="center"/>
    </xf>
    <xf numFmtId="167" fontId="1" fillId="2" borderId="0" xfId="1" applyNumberFormat="1" applyFill="1" applyAlignment="1">
      <alignment horizontal="center" vertical="center"/>
    </xf>
    <xf numFmtId="0" fontId="6" fillId="2" borderId="0" xfId="1" applyFont="1" applyFill="1"/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8" fillId="3" borderId="4" xfId="1" applyFont="1" applyFill="1" applyBorder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wrapText="1"/>
      <protection hidden="1"/>
    </xf>
    <xf numFmtId="165" fontId="9" fillId="2" borderId="4" xfId="1" applyNumberFormat="1" applyFont="1" applyFill="1" applyBorder="1" applyAlignment="1" applyProtection="1">
      <alignment horizontal="center" vertical="center"/>
      <protection hidden="1"/>
    </xf>
    <xf numFmtId="0" fontId="6" fillId="4" borderId="4" xfId="1" applyFont="1" applyFill="1" applyBorder="1" applyAlignment="1" applyProtection="1">
      <alignment vertical="center"/>
      <protection hidden="1"/>
    </xf>
    <xf numFmtId="0" fontId="6" fillId="4" borderId="4" xfId="1" applyFont="1" applyFill="1" applyBorder="1" applyAlignment="1" applyProtection="1">
      <alignment horizontal="center" vertical="center"/>
      <protection hidden="1"/>
    </xf>
    <xf numFmtId="167" fontId="8" fillId="4" borderId="4" xfId="1" applyNumberFormat="1" applyFont="1" applyFill="1" applyBorder="1" applyAlignment="1" applyProtection="1">
      <alignment horizontal="center" vertical="center"/>
      <protection hidden="1"/>
    </xf>
    <xf numFmtId="0" fontId="6" fillId="4" borderId="3" xfId="1" applyFont="1" applyFill="1" applyBorder="1" applyAlignment="1" applyProtection="1">
      <alignment horizontal="center"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6" fillId="4" borderId="2" xfId="1" applyFont="1" applyFill="1" applyBorder="1" applyAlignment="1" applyProtection="1">
      <alignment vertical="center"/>
      <protection hidden="1"/>
    </xf>
    <xf numFmtId="0" fontId="6" fillId="4" borderId="3" xfId="1" applyFont="1" applyFill="1" applyBorder="1" applyAlignment="1" applyProtection="1">
      <alignment vertical="center"/>
      <protection hidden="1"/>
    </xf>
    <xf numFmtId="0" fontId="8" fillId="3" borderId="4" xfId="1" applyFont="1" applyFill="1" applyBorder="1" applyAlignment="1" applyProtection="1">
      <alignment horizontal="center"/>
      <protection hidden="1"/>
    </xf>
    <xf numFmtId="0" fontId="8" fillId="3" borderId="4" xfId="1" applyFont="1" applyFill="1" applyBorder="1"/>
    <xf numFmtId="164" fontId="9" fillId="2" borderId="4" xfId="1" applyNumberFormat="1" applyFont="1" applyFill="1" applyBorder="1" applyAlignment="1" applyProtection="1">
      <alignment horizontal="center"/>
      <protection hidden="1"/>
    </xf>
    <xf numFmtId="168" fontId="9" fillId="0" borderId="4" xfId="1" applyNumberFormat="1" applyFont="1" applyBorder="1" applyProtection="1">
      <protection hidden="1"/>
    </xf>
    <xf numFmtId="168" fontId="9" fillId="0" borderId="4" xfId="1" applyNumberFormat="1" applyFont="1" applyBorder="1"/>
    <xf numFmtId="168" fontId="8" fillId="4" borderId="4" xfId="1" applyNumberFormat="1" applyFont="1" applyFill="1" applyBorder="1"/>
    <xf numFmtId="168" fontId="10" fillId="0" borderId="4" xfId="1" applyNumberFormat="1" applyFont="1" applyBorder="1" applyProtection="1">
      <protection hidden="1"/>
    </xf>
    <xf numFmtId="166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5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Font="1" applyFill="1" applyAlignment="1">
      <alignment horizontal="right" vertical="center"/>
    </xf>
    <xf numFmtId="0" fontId="8" fillId="3" borderId="4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abSelected="1" zoomScale="80" zoomScaleNormal="80" workbookViewId="0">
      <selection activeCell="V8" sqref="V8"/>
    </sheetView>
  </sheetViews>
  <sheetFormatPr defaultColWidth="9.140625" defaultRowHeight="12.75" x14ac:dyDescent="0.2"/>
  <cols>
    <col min="1" max="1" width="7.140625" style="3" customWidth="1"/>
    <col min="2" max="2" width="0.85546875" style="3" customWidth="1"/>
    <col min="3" max="3" width="0.7109375" style="3" customWidth="1"/>
    <col min="4" max="4" width="0.5703125" style="3" customWidth="1"/>
    <col min="5" max="6" width="0.7109375" style="3" customWidth="1"/>
    <col min="7" max="7" width="6" style="3" customWidth="1"/>
    <col min="8" max="8" width="42" style="3" customWidth="1"/>
    <col min="9" max="9" width="8.140625" style="10" customWidth="1"/>
    <col min="10" max="10" width="7" style="10" customWidth="1"/>
    <col min="11" max="11" width="15.85546875" style="10" customWidth="1"/>
    <col min="12" max="12" width="11.42578125" style="1" customWidth="1"/>
    <col min="13" max="13" width="15.5703125" style="1" customWidth="1"/>
    <col min="14" max="16384" width="9.140625" style="1"/>
  </cols>
  <sheetData>
    <row r="1" spans="1:13" x14ac:dyDescent="0.2">
      <c r="H1" s="12"/>
      <c r="I1" s="34" t="s">
        <v>35</v>
      </c>
      <c r="J1" s="34"/>
      <c r="K1" s="34"/>
    </row>
    <row r="2" spans="1:13" x14ac:dyDescent="0.2">
      <c r="H2" s="12"/>
      <c r="I2" s="34" t="s">
        <v>30</v>
      </c>
      <c r="J2" s="34"/>
      <c r="K2" s="34"/>
    </row>
    <row r="3" spans="1:13" x14ac:dyDescent="0.2">
      <c r="H3" s="12"/>
      <c r="I3" s="34" t="s">
        <v>23</v>
      </c>
      <c r="J3" s="34"/>
      <c r="K3" s="34"/>
    </row>
    <row r="4" spans="1:13" x14ac:dyDescent="0.2">
      <c r="H4" s="12"/>
      <c r="I4" s="34" t="s">
        <v>40</v>
      </c>
      <c r="J4" s="34"/>
      <c r="K4" s="34"/>
    </row>
    <row r="5" spans="1:13" x14ac:dyDescent="0.2">
      <c r="H5" s="12"/>
      <c r="I5" s="13"/>
      <c r="J5" s="13"/>
      <c r="K5" s="13"/>
    </row>
    <row r="6" spans="1:13" x14ac:dyDescent="0.2">
      <c r="H6" s="12"/>
      <c r="I6" s="34" t="s">
        <v>33</v>
      </c>
      <c r="J6" s="34"/>
      <c r="K6" s="34"/>
    </row>
    <row r="7" spans="1:13" x14ac:dyDescent="0.2">
      <c r="H7" s="12"/>
      <c r="I7" s="34" t="s">
        <v>30</v>
      </c>
      <c r="J7" s="34"/>
      <c r="K7" s="34"/>
    </row>
    <row r="8" spans="1:13" x14ac:dyDescent="0.2">
      <c r="H8" s="12"/>
      <c r="I8" s="34" t="s">
        <v>23</v>
      </c>
      <c r="J8" s="34"/>
      <c r="K8" s="34"/>
    </row>
    <row r="9" spans="1:13" x14ac:dyDescent="0.2">
      <c r="H9" s="12"/>
      <c r="I9" s="34" t="s">
        <v>38</v>
      </c>
      <c r="J9" s="34"/>
      <c r="K9" s="34"/>
    </row>
    <row r="10" spans="1:13" x14ac:dyDescent="0.2">
      <c r="H10" s="12"/>
      <c r="I10" s="14"/>
      <c r="J10" s="14"/>
      <c r="K10" s="14"/>
    </row>
    <row r="11" spans="1:13" ht="37.5" customHeight="1" x14ac:dyDescent="0.2">
      <c r="A11" s="5" t="s">
        <v>0</v>
      </c>
      <c r="B11" s="5"/>
      <c r="C11" s="5"/>
      <c r="D11" s="5"/>
      <c r="E11" s="5"/>
      <c r="F11" s="5"/>
      <c r="G11" s="5"/>
      <c r="H11" s="36" t="s">
        <v>39</v>
      </c>
      <c r="I11" s="36"/>
      <c r="J11" s="36"/>
      <c r="K11" s="36"/>
      <c r="L11" s="2"/>
    </row>
    <row r="12" spans="1:13" ht="12.75" customHeight="1" x14ac:dyDescent="0.2">
      <c r="A12" s="6"/>
      <c r="B12" s="4"/>
      <c r="C12" s="4"/>
      <c r="D12" s="4"/>
      <c r="E12" s="4"/>
      <c r="F12" s="4"/>
      <c r="G12" s="4"/>
      <c r="H12" s="4"/>
      <c r="I12" s="8"/>
      <c r="J12" s="8"/>
      <c r="K12" s="9"/>
      <c r="L12" s="2"/>
    </row>
    <row r="13" spans="1:13" ht="11.25" customHeight="1" x14ac:dyDescent="0.2">
      <c r="A13" s="7"/>
      <c r="B13" s="7"/>
      <c r="C13" s="7"/>
      <c r="D13" s="7"/>
      <c r="E13" s="7"/>
      <c r="F13" s="7"/>
      <c r="G13" s="7"/>
      <c r="H13" s="7"/>
      <c r="I13" s="8"/>
      <c r="J13" s="9"/>
      <c r="K13" s="9" t="s">
        <v>22</v>
      </c>
      <c r="L13" s="2"/>
    </row>
    <row r="14" spans="1:13" ht="12.75" customHeight="1" x14ac:dyDescent="0.2">
      <c r="A14" s="7"/>
      <c r="B14" s="35" t="s">
        <v>21</v>
      </c>
      <c r="C14" s="35"/>
      <c r="D14" s="35"/>
      <c r="E14" s="35"/>
      <c r="F14" s="35"/>
      <c r="G14" s="35"/>
      <c r="H14" s="35"/>
      <c r="I14" s="15" t="s">
        <v>20</v>
      </c>
      <c r="J14" s="15" t="s">
        <v>19</v>
      </c>
      <c r="K14" s="16" t="s">
        <v>18</v>
      </c>
      <c r="L14" s="25" t="s">
        <v>36</v>
      </c>
      <c r="M14" s="26" t="s">
        <v>37</v>
      </c>
    </row>
    <row r="15" spans="1:13" ht="18" customHeight="1" x14ac:dyDescent="0.2">
      <c r="A15" s="6"/>
      <c r="B15" s="32" t="s">
        <v>17</v>
      </c>
      <c r="C15" s="32"/>
      <c r="D15" s="32"/>
      <c r="E15" s="32"/>
      <c r="F15" s="32"/>
      <c r="G15" s="32"/>
      <c r="H15" s="32"/>
      <c r="I15" s="17">
        <v>1</v>
      </c>
      <c r="J15" s="17">
        <v>0</v>
      </c>
      <c r="K15" s="27">
        <f>K16+K18+K20+K21+K19+K17</f>
        <v>37835.560000000005</v>
      </c>
      <c r="L15" s="28">
        <f>L16+L17+L18+L19+L20+L21</f>
        <v>2354.5</v>
      </c>
      <c r="M15" s="29">
        <v>40190</v>
      </c>
    </row>
    <row r="16" spans="1:13" ht="24.75" customHeight="1" x14ac:dyDescent="0.2">
      <c r="A16" s="6"/>
      <c r="B16" s="32" t="s">
        <v>16</v>
      </c>
      <c r="C16" s="32"/>
      <c r="D16" s="32"/>
      <c r="E16" s="32"/>
      <c r="F16" s="32"/>
      <c r="G16" s="32"/>
      <c r="H16" s="32"/>
      <c r="I16" s="17">
        <v>1</v>
      </c>
      <c r="J16" s="17">
        <v>2</v>
      </c>
      <c r="K16" s="27">
        <v>2490.4</v>
      </c>
      <c r="L16" s="28">
        <v>15.9</v>
      </c>
      <c r="M16" s="29">
        <f t="shared" ref="M16:M21" si="0">K16+L16</f>
        <v>2506.3000000000002</v>
      </c>
    </row>
    <row r="17" spans="1:13" ht="39" customHeight="1" x14ac:dyDescent="0.2">
      <c r="A17" s="6"/>
      <c r="B17" s="32" t="s">
        <v>29</v>
      </c>
      <c r="C17" s="32"/>
      <c r="D17" s="32"/>
      <c r="E17" s="32"/>
      <c r="F17" s="32"/>
      <c r="G17" s="32"/>
      <c r="H17" s="32"/>
      <c r="I17" s="17">
        <v>1</v>
      </c>
      <c r="J17" s="17">
        <v>3</v>
      </c>
      <c r="K17" s="27">
        <v>50</v>
      </c>
      <c r="L17" s="28">
        <v>0</v>
      </c>
      <c r="M17" s="29">
        <f t="shared" si="0"/>
        <v>50</v>
      </c>
    </row>
    <row r="18" spans="1:13" ht="39" customHeight="1" x14ac:dyDescent="0.2">
      <c r="A18" s="6"/>
      <c r="B18" s="32" t="s">
        <v>15</v>
      </c>
      <c r="C18" s="32"/>
      <c r="D18" s="32"/>
      <c r="E18" s="32"/>
      <c r="F18" s="32"/>
      <c r="G18" s="32"/>
      <c r="H18" s="32"/>
      <c r="I18" s="17">
        <v>1</v>
      </c>
      <c r="J18" s="17">
        <v>4</v>
      </c>
      <c r="K18" s="27">
        <v>15366</v>
      </c>
      <c r="L18" s="31">
        <v>-198.4</v>
      </c>
      <c r="M18" s="29">
        <f t="shared" si="0"/>
        <v>15167.6</v>
      </c>
    </row>
    <row r="19" spans="1:13" ht="30" customHeight="1" x14ac:dyDescent="0.2">
      <c r="A19" s="6"/>
      <c r="B19" s="32" t="s">
        <v>26</v>
      </c>
      <c r="C19" s="32"/>
      <c r="D19" s="32"/>
      <c r="E19" s="32"/>
      <c r="F19" s="32"/>
      <c r="G19" s="32"/>
      <c r="H19" s="32"/>
      <c r="I19" s="17">
        <v>1</v>
      </c>
      <c r="J19" s="17">
        <v>6</v>
      </c>
      <c r="K19" s="27">
        <v>45.1</v>
      </c>
      <c r="L19" s="28">
        <v>0</v>
      </c>
      <c r="M19" s="29">
        <f t="shared" si="0"/>
        <v>45.1</v>
      </c>
    </row>
    <row r="20" spans="1:13" ht="18" customHeight="1" x14ac:dyDescent="0.2">
      <c r="A20" s="6"/>
      <c r="B20" s="32" t="s">
        <v>14</v>
      </c>
      <c r="C20" s="32"/>
      <c r="D20" s="32"/>
      <c r="E20" s="32"/>
      <c r="F20" s="32"/>
      <c r="G20" s="32"/>
      <c r="H20" s="32"/>
      <c r="I20" s="17">
        <v>1</v>
      </c>
      <c r="J20" s="17">
        <v>11</v>
      </c>
      <c r="K20" s="27">
        <v>50</v>
      </c>
      <c r="L20" s="28">
        <v>0</v>
      </c>
      <c r="M20" s="29">
        <f t="shared" si="0"/>
        <v>50</v>
      </c>
    </row>
    <row r="21" spans="1:13" ht="17.25" customHeight="1" x14ac:dyDescent="0.2">
      <c r="A21" s="6"/>
      <c r="B21" s="32" t="s">
        <v>13</v>
      </c>
      <c r="C21" s="32"/>
      <c r="D21" s="32"/>
      <c r="E21" s="32"/>
      <c r="F21" s="32"/>
      <c r="G21" s="32"/>
      <c r="H21" s="32"/>
      <c r="I21" s="17">
        <v>1</v>
      </c>
      <c r="J21" s="17">
        <v>13</v>
      </c>
      <c r="K21" s="27">
        <v>19834.060000000001</v>
      </c>
      <c r="L21" s="28">
        <v>2537</v>
      </c>
      <c r="M21" s="29">
        <f t="shared" si="0"/>
        <v>22371.06</v>
      </c>
    </row>
    <row r="22" spans="1:13" ht="18" customHeight="1" x14ac:dyDescent="0.2">
      <c r="A22" s="6"/>
      <c r="B22" s="32" t="s">
        <v>12</v>
      </c>
      <c r="C22" s="32"/>
      <c r="D22" s="32"/>
      <c r="E22" s="32"/>
      <c r="F22" s="32"/>
      <c r="G22" s="32"/>
      <c r="H22" s="32"/>
      <c r="I22" s="17">
        <v>2</v>
      </c>
      <c r="J22" s="17">
        <v>0</v>
      </c>
      <c r="K22" s="27">
        <f>K23</f>
        <v>493.8</v>
      </c>
      <c r="L22" s="28">
        <f>L23</f>
        <v>29.7</v>
      </c>
      <c r="M22" s="29">
        <f>M23</f>
        <v>523.5</v>
      </c>
    </row>
    <row r="23" spans="1:13" ht="18" customHeight="1" x14ac:dyDescent="0.2">
      <c r="A23" s="6"/>
      <c r="B23" s="32" t="s">
        <v>11</v>
      </c>
      <c r="C23" s="32"/>
      <c r="D23" s="32"/>
      <c r="E23" s="32"/>
      <c r="F23" s="32"/>
      <c r="G23" s="32"/>
      <c r="H23" s="32"/>
      <c r="I23" s="17">
        <v>2</v>
      </c>
      <c r="J23" s="17">
        <v>3</v>
      </c>
      <c r="K23" s="27">
        <v>493.8</v>
      </c>
      <c r="L23" s="28">
        <v>29.7</v>
      </c>
      <c r="M23" s="29">
        <f t="shared" ref="M23:M28" si="1">K23+L23</f>
        <v>523.5</v>
      </c>
    </row>
    <row r="24" spans="1:13" ht="21.75" customHeight="1" x14ac:dyDescent="0.2">
      <c r="A24" s="6"/>
      <c r="B24" s="32" t="s">
        <v>10</v>
      </c>
      <c r="C24" s="32"/>
      <c r="D24" s="32"/>
      <c r="E24" s="32"/>
      <c r="F24" s="32"/>
      <c r="G24" s="32"/>
      <c r="H24" s="32"/>
      <c r="I24" s="17">
        <v>3</v>
      </c>
      <c r="J24" s="17">
        <v>0</v>
      </c>
      <c r="K24" s="27">
        <f>K25+K26</f>
        <v>55</v>
      </c>
      <c r="L24" s="28">
        <f>L25+L26</f>
        <v>0</v>
      </c>
      <c r="M24" s="29">
        <f t="shared" si="1"/>
        <v>55</v>
      </c>
    </row>
    <row r="25" spans="1:13" ht="16.5" customHeight="1" x14ac:dyDescent="0.2">
      <c r="A25" s="6"/>
      <c r="B25" s="32" t="s">
        <v>9</v>
      </c>
      <c r="C25" s="32"/>
      <c r="D25" s="32"/>
      <c r="E25" s="32"/>
      <c r="F25" s="32"/>
      <c r="G25" s="32"/>
      <c r="H25" s="32"/>
      <c r="I25" s="17">
        <v>3</v>
      </c>
      <c r="J25" s="17">
        <v>4</v>
      </c>
      <c r="K25" s="27">
        <v>25</v>
      </c>
      <c r="L25" s="28">
        <v>0</v>
      </c>
      <c r="M25" s="29">
        <f t="shared" si="1"/>
        <v>25</v>
      </c>
    </row>
    <row r="26" spans="1:13" ht="24.75" customHeight="1" x14ac:dyDescent="0.2">
      <c r="A26" s="6"/>
      <c r="B26" s="32" t="s">
        <v>25</v>
      </c>
      <c r="C26" s="32"/>
      <c r="D26" s="32"/>
      <c r="E26" s="32"/>
      <c r="F26" s="32"/>
      <c r="G26" s="32"/>
      <c r="H26" s="32"/>
      <c r="I26" s="17">
        <v>3</v>
      </c>
      <c r="J26" s="17">
        <v>14</v>
      </c>
      <c r="K26" s="27">
        <v>30</v>
      </c>
      <c r="L26" s="28">
        <v>0</v>
      </c>
      <c r="M26" s="29">
        <f t="shared" si="1"/>
        <v>30</v>
      </c>
    </row>
    <row r="27" spans="1:13" ht="17.25" customHeight="1" x14ac:dyDescent="0.2">
      <c r="A27" s="6"/>
      <c r="B27" s="32" t="s">
        <v>8</v>
      </c>
      <c r="C27" s="32"/>
      <c r="D27" s="32"/>
      <c r="E27" s="32"/>
      <c r="F27" s="32"/>
      <c r="G27" s="32"/>
      <c r="H27" s="32"/>
      <c r="I27" s="17">
        <v>4</v>
      </c>
      <c r="J27" s="17">
        <v>0</v>
      </c>
      <c r="K27" s="27">
        <f>K28+K30+K31+K29</f>
        <v>14371.900000000001</v>
      </c>
      <c r="L27" s="31">
        <f>L28+L29+L30+L31</f>
        <v>-85.1</v>
      </c>
      <c r="M27" s="29">
        <f>K27+L27</f>
        <v>14286.800000000001</v>
      </c>
    </row>
    <row r="28" spans="1:13" ht="16.5" customHeight="1" x14ac:dyDescent="0.2">
      <c r="A28" s="6"/>
      <c r="B28" s="32" t="s">
        <v>7</v>
      </c>
      <c r="C28" s="32"/>
      <c r="D28" s="32"/>
      <c r="E28" s="32"/>
      <c r="F28" s="32"/>
      <c r="G28" s="32"/>
      <c r="H28" s="32"/>
      <c r="I28" s="17">
        <v>4</v>
      </c>
      <c r="J28" s="17">
        <v>1</v>
      </c>
      <c r="K28" s="27">
        <v>4085</v>
      </c>
      <c r="L28" s="28">
        <v>154.9</v>
      </c>
      <c r="M28" s="29">
        <f t="shared" si="1"/>
        <v>4239.8999999999996</v>
      </c>
    </row>
    <row r="29" spans="1:13" ht="16.5" customHeight="1" x14ac:dyDescent="0.2">
      <c r="A29" s="6"/>
      <c r="B29" s="32" t="s">
        <v>28</v>
      </c>
      <c r="C29" s="32"/>
      <c r="D29" s="32"/>
      <c r="E29" s="32"/>
      <c r="F29" s="32"/>
      <c r="G29" s="32"/>
      <c r="H29" s="32"/>
      <c r="I29" s="17">
        <v>4</v>
      </c>
      <c r="J29" s="17">
        <v>9</v>
      </c>
      <c r="K29" s="27">
        <v>9005.2000000000007</v>
      </c>
      <c r="L29" s="28">
        <v>0</v>
      </c>
      <c r="M29" s="29">
        <f>K29+L29</f>
        <v>9005.2000000000007</v>
      </c>
    </row>
    <row r="30" spans="1:13" ht="16.5" customHeight="1" x14ac:dyDescent="0.2">
      <c r="A30" s="6"/>
      <c r="B30" s="32" t="s">
        <v>6</v>
      </c>
      <c r="C30" s="32"/>
      <c r="D30" s="32"/>
      <c r="E30" s="32"/>
      <c r="F30" s="32"/>
      <c r="G30" s="32"/>
      <c r="H30" s="32"/>
      <c r="I30" s="17">
        <v>4</v>
      </c>
      <c r="J30" s="17">
        <v>10</v>
      </c>
      <c r="K30" s="27">
        <v>1270</v>
      </c>
      <c r="L30" s="31">
        <v>-240</v>
      </c>
      <c r="M30" s="29">
        <f t="shared" ref="M30:M39" si="2">K30+L30</f>
        <v>1030</v>
      </c>
    </row>
    <row r="31" spans="1:13" ht="16.5" customHeight="1" x14ac:dyDescent="0.2">
      <c r="A31" s="6"/>
      <c r="B31" s="32" t="s">
        <v>27</v>
      </c>
      <c r="C31" s="32"/>
      <c r="D31" s="32"/>
      <c r="E31" s="32"/>
      <c r="F31" s="32"/>
      <c r="G31" s="32"/>
      <c r="H31" s="32"/>
      <c r="I31" s="17">
        <v>4</v>
      </c>
      <c r="J31" s="17">
        <v>12</v>
      </c>
      <c r="K31" s="27">
        <v>11.7</v>
      </c>
      <c r="L31" s="28">
        <v>0</v>
      </c>
      <c r="M31" s="29">
        <f t="shared" si="2"/>
        <v>11.7</v>
      </c>
    </row>
    <row r="32" spans="1:13" ht="13.5" customHeight="1" x14ac:dyDescent="0.2">
      <c r="A32" s="6"/>
      <c r="B32" s="32" t="s">
        <v>5</v>
      </c>
      <c r="C32" s="32"/>
      <c r="D32" s="32"/>
      <c r="E32" s="32"/>
      <c r="F32" s="32"/>
      <c r="G32" s="32"/>
      <c r="H32" s="32"/>
      <c r="I32" s="17">
        <v>5</v>
      </c>
      <c r="J32" s="17">
        <v>0</v>
      </c>
      <c r="K32" s="27">
        <f>K33+K35+K34</f>
        <v>5841.18</v>
      </c>
      <c r="L32" s="31">
        <f>L33+L34+L35</f>
        <v>-251.8</v>
      </c>
      <c r="M32" s="29">
        <f t="shared" si="2"/>
        <v>5589.38</v>
      </c>
    </row>
    <row r="33" spans="1:13" ht="14.25" customHeight="1" x14ac:dyDescent="0.2">
      <c r="A33" s="6"/>
      <c r="B33" s="32" t="s">
        <v>4</v>
      </c>
      <c r="C33" s="32"/>
      <c r="D33" s="32"/>
      <c r="E33" s="32"/>
      <c r="F33" s="32"/>
      <c r="G33" s="32"/>
      <c r="H33" s="32"/>
      <c r="I33" s="17">
        <v>5</v>
      </c>
      <c r="J33" s="17">
        <v>1</v>
      </c>
      <c r="K33" s="27">
        <v>600</v>
      </c>
      <c r="L33" s="28">
        <v>50</v>
      </c>
      <c r="M33" s="29">
        <f t="shared" si="2"/>
        <v>650</v>
      </c>
    </row>
    <row r="34" spans="1:13" ht="14.25" customHeight="1" x14ac:dyDescent="0.2">
      <c r="A34" s="6"/>
      <c r="B34" s="32" t="s">
        <v>34</v>
      </c>
      <c r="C34" s="32"/>
      <c r="D34" s="32"/>
      <c r="E34" s="32"/>
      <c r="F34" s="32"/>
      <c r="G34" s="32"/>
      <c r="H34" s="32"/>
      <c r="I34" s="17">
        <v>5</v>
      </c>
      <c r="J34" s="17">
        <v>2</v>
      </c>
      <c r="K34" s="27">
        <v>2900</v>
      </c>
      <c r="L34" s="31">
        <v>-401.8</v>
      </c>
      <c r="M34" s="29">
        <f t="shared" si="2"/>
        <v>2498.1999999999998</v>
      </c>
    </row>
    <row r="35" spans="1:13" ht="15.75" customHeight="1" x14ac:dyDescent="0.2">
      <c r="A35" s="6"/>
      <c r="B35" s="32" t="s">
        <v>31</v>
      </c>
      <c r="C35" s="32"/>
      <c r="D35" s="32"/>
      <c r="E35" s="32"/>
      <c r="F35" s="32"/>
      <c r="G35" s="32"/>
      <c r="H35" s="32"/>
      <c r="I35" s="17">
        <v>5</v>
      </c>
      <c r="J35" s="17">
        <v>3</v>
      </c>
      <c r="K35" s="27">
        <v>2341.1799999999998</v>
      </c>
      <c r="L35" s="28">
        <v>100</v>
      </c>
      <c r="M35" s="29">
        <f t="shared" si="2"/>
        <v>2441.1799999999998</v>
      </c>
    </row>
    <row r="36" spans="1:13" ht="16.5" customHeight="1" x14ac:dyDescent="0.2">
      <c r="A36" s="6"/>
      <c r="B36" s="32" t="s">
        <v>32</v>
      </c>
      <c r="C36" s="32"/>
      <c r="D36" s="32"/>
      <c r="E36" s="32"/>
      <c r="F36" s="32"/>
      <c r="G36" s="32"/>
      <c r="H36" s="32"/>
      <c r="I36" s="17">
        <v>8</v>
      </c>
      <c r="J36" s="17">
        <v>0</v>
      </c>
      <c r="K36" s="27">
        <f>K37</f>
        <v>280</v>
      </c>
      <c r="L36" s="28">
        <f>L37</f>
        <v>100</v>
      </c>
      <c r="M36" s="29">
        <f t="shared" si="2"/>
        <v>380</v>
      </c>
    </row>
    <row r="37" spans="1:13" ht="15" customHeight="1" x14ac:dyDescent="0.2">
      <c r="A37" s="6"/>
      <c r="B37" s="32" t="s">
        <v>3</v>
      </c>
      <c r="C37" s="32"/>
      <c r="D37" s="32"/>
      <c r="E37" s="32"/>
      <c r="F37" s="32"/>
      <c r="G37" s="32"/>
      <c r="H37" s="32"/>
      <c r="I37" s="17">
        <v>8</v>
      </c>
      <c r="J37" s="17">
        <v>1</v>
      </c>
      <c r="K37" s="27">
        <v>280</v>
      </c>
      <c r="L37" s="28">
        <v>100</v>
      </c>
      <c r="M37" s="29">
        <f t="shared" si="2"/>
        <v>380</v>
      </c>
    </row>
    <row r="38" spans="1:13" ht="15" customHeight="1" x14ac:dyDescent="0.2">
      <c r="A38" s="6"/>
      <c r="B38" s="32" t="s">
        <v>2</v>
      </c>
      <c r="C38" s="32"/>
      <c r="D38" s="32"/>
      <c r="E38" s="32"/>
      <c r="F38" s="32"/>
      <c r="G38" s="32"/>
      <c r="H38" s="32"/>
      <c r="I38" s="17">
        <v>10</v>
      </c>
      <c r="J38" s="17">
        <v>0</v>
      </c>
      <c r="K38" s="27">
        <f>K39</f>
        <v>60</v>
      </c>
      <c r="L38" s="28">
        <f>L39</f>
        <v>0</v>
      </c>
      <c r="M38" s="29">
        <f t="shared" si="2"/>
        <v>60</v>
      </c>
    </row>
    <row r="39" spans="1:13" ht="13.5" customHeight="1" x14ac:dyDescent="0.2">
      <c r="A39" s="6"/>
      <c r="B39" s="33" t="s">
        <v>1</v>
      </c>
      <c r="C39" s="33"/>
      <c r="D39" s="33"/>
      <c r="E39" s="33"/>
      <c r="F39" s="33"/>
      <c r="G39" s="33"/>
      <c r="H39" s="33"/>
      <c r="I39" s="17">
        <v>10</v>
      </c>
      <c r="J39" s="17">
        <v>1</v>
      </c>
      <c r="K39" s="27">
        <v>60</v>
      </c>
      <c r="L39" s="28">
        <v>0</v>
      </c>
      <c r="M39" s="29">
        <f t="shared" si="2"/>
        <v>60</v>
      </c>
    </row>
    <row r="40" spans="1:13" ht="13.5" customHeight="1" x14ac:dyDescent="0.2">
      <c r="A40" s="6"/>
      <c r="B40" s="18" t="s">
        <v>24</v>
      </c>
      <c r="C40" s="18"/>
      <c r="D40" s="18"/>
      <c r="E40" s="18"/>
      <c r="F40" s="22"/>
      <c r="G40" s="23"/>
      <c r="H40" s="24"/>
      <c r="I40" s="21"/>
      <c r="J40" s="19"/>
      <c r="K40" s="20">
        <f>K15+K22+K24+K27+K32+K36+K38</f>
        <v>58937.44000000001</v>
      </c>
      <c r="L40" s="30">
        <f>L38+L36+L32+L27+L24+L22+L15</f>
        <v>2147.3000000000002</v>
      </c>
      <c r="M40" s="30">
        <f>M15+M22+M24+M27+M32+M36+M38</f>
        <v>61084.68</v>
      </c>
    </row>
    <row r="41" spans="1:13" ht="12.75" customHeight="1" x14ac:dyDescent="0.2">
      <c r="A41" s="4"/>
      <c r="B41" s="4"/>
      <c r="C41" s="4"/>
      <c r="D41" s="4"/>
      <c r="E41" s="4"/>
      <c r="F41" s="4"/>
      <c r="G41" s="4"/>
      <c r="H41" s="4"/>
      <c r="I41" s="8"/>
      <c r="J41" s="8"/>
      <c r="K41" s="8"/>
    </row>
    <row r="42" spans="1:13" x14ac:dyDescent="0.2">
      <c r="K42" s="11"/>
    </row>
  </sheetData>
  <mergeCells count="35">
    <mergeCell ref="I1:K1"/>
    <mergeCell ref="I2:K2"/>
    <mergeCell ref="I3:K3"/>
    <mergeCell ref="I4:K4"/>
    <mergeCell ref="B15:H15"/>
    <mergeCell ref="I6:K6"/>
    <mergeCell ref="I7:K7"/>
    <mergeCell ref="I8:K8"/>
    <mergeCell ref="I9:K9"/>
    <mergeCell ref="B14:H14"/>
    <mergeCell ref="H11:K11"/>
    <mergeCell ref="B26:H26"/>
    <mergeCell ref="B16:H16"/>
    <mergeCell ref="B23:H23"/>
    <mergeCell ref="B25:H25"/>
    <mergeCell ref="B18:H18"/>
    <mergeCell ref="B20:H20"/>
    <mergeCell ref="B19:H19"/>
    <mergeCell ref="B17:H17"/>
    <mergeCell ref="B34:H34"/>
    <mergeCell ref="B32:H32"/>
    <mergeCell ref="B21:H21"/>
    <mergeCell ref="B37:H37"/>
    <mergeCell ref="B39:H39"/>
    <mergeCell ref="B38:H38"/>
    <mergeCell ref="B36:H36"/>
    <mergeCell ref="B28:H28"/>
    <mergeCell ref="B30:H30"/>
    <mergeCell ref="B33:H33"/>
    <mergeCell ref="B27:H27"/>
    <mergeCell ref="B31:H31"/>
    <mergeCell ref="B29:H29"/>
    <mergeCell ref="B35:H35"/>
    <mergeCell ref="B22:H22"/>
    <mergeCell ref="B24:H24"/>
  </mergeCells>
  <phoneticPr fontId="0" type="noConversion"/>
  <pageMargins left="0.25" right="0.25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Специалист</cp:lastModifiedBy>
  <cp:lastPrinted>2021-09-10T10:45:10Z</cp:lastPrinted>
  <dcterms:created xsi:type="dcterms:W3CDTF">2014-12-08T05:08:20Z</dcterms:created>
  <dcterms:modified xsi:type="dcterms:W3CDTF">2022-11-29T10:19:00Z</dcterms:modified>
</cp:coreProperties>
</file>