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На след.заседание депутатов\Внесение изменений\"/>
    </mc:Choice>
  </mc:AlternateContent>
  <xr:revisionPtr revIDLastSave="0" documentId="13_ncr:1_{BB00799F-34BE-4C62-8D9E-F83121803A6F}" xr6:coauthVersionLast="45" xr6:coauthVersionMax="45" xr10:uidLastSave="{00000000-0000-0000-0000-000000000000}"/>
  <bookViews>
    <workbookView xWindow="0" yWindow="0" windowWidth="16980" windowHeight="15375" xr2:uid="{00000000-000D-0000-FFFF-FFFF00000000}"/>
  </bookViews>
  <sheets>
    <sheet name="СРБ на год (ФКР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2" l="1"/>
  <c r="K28" i="2" l="1"/>
  <c r="L15" i="2" l="1"/>
  <c r="K15" i="2" l="1"/>
  <c r="M30" i="2" l="1"/>
  <c r="K34" i="2"/>
  <c r="L34" i="2" l="1"/>
  <c r="L42" i="2" s="1"/>
  <c r="L38" i="2"/>
  <c r="K38" i="2"/>
  <c r="M36" i="2"/>
  <c r="M20" i="2"/>
  <c r="M35" i="2" l="1"/>
  <c r="M37" i="2"/>
  <c r="M39" i="2"/>
  <c r="M38" i="2"/>
  <c r="M29" i="2"/>
  <c r="M28" i="2" s="1"/>
  <c r="M31" i="2"/>
  <c r="M32" i="2"/>
  <c r="M33" i="2"/>
  <c r="M26" i="2"/>
  <c r="M27" i="2"/>
  <c r="L25" i="2"/>
  <c r="K25" i="2"/>
  <c r="M24" i="2"/>
  <c r="M23" i="2" s="1"/>
  <c r="L23" i="2"/>
  <c r="M16" i="2"/>
  <c r="M17" i="2"/>
  <c r="M18" i="2"/>
  <c r="M19" i="2"/>
  <c r="L40" i="2"/>
  <c r="M41" i="2"/>
  <c r="M40" i="2"/>
  <c r="M22" i="2"/>
  <c r="M21" i="2"/>
  <c r="K40" i="2"/>
  <c r="K23" i="2"/>
  <c r="M34" i="2" l="1"/>
  <c r="M15" i="2"/>
  <c r="M25" i="2"/>
  <c r="K42" i="2"/>
  <c r="M42" i="2" l="1"/>
</calcChain>
</file>

<file path=xl/sharedStrings.xml><?xml version="1.0" encoding="utf-8"?>
<sst xmlns="http://schemas.openxmlformats.org/spreadsheetml/2006/main" count="45" uniqueCount="43">
  <si>
    <t xml:space="preserve"> </t>
  </si>
  <si>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</si>
  <si>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</si>
  <si>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</si>
  <si>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</si>
  <si>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</si>
  <si>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</si>
  <si>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Связь и информатика</t>
  </si>
  <si>
    <t>Общеэкономические вопросы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</si>
  <si>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</si>
  <si>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</si>
  <si>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</si>
  <si>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</si>
  <si>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</si>
  <si>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</si>
  <si>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</si>
  <si>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</si>
  <si>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</si>
  <si>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</si>
  <si>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</si>
  <si>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</si>
  <si>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</si>
  <si>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</si>
  <si>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</si>
  <si>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</si>
  <si>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</si>
  <si>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</si>
  <si>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Обеспечение деятельности финансовых, налоговых и таможенных органов и органов (финансово-бюджетного) надзора</t>
  </si>
  <si>
    <t>Другие вопросы в области национальной экономики</t>
  </si>
  <si>
    <t>Дорожное хозяйство (дорожные фонды)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</si>
  <si>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</si>
  <si>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 решению Совета депутатов</t>
  </si>
  <si>
    <t>(Приложение 11</t>
  </si>
  <si>
    <t>Изменения</t>
  </si>
  <si>
    <t>Уточненная сумма</t>
  </si>
  <si>
    <t>от 16.12.2022 № 187)</t>
  </si>
  <si>
    <t>Обеспечение проведения выборов и референдумов</t>
  </si>
  <si>
    <t>Коммунальное хозяйство</t>
  </si>
  <si>
    <t xml:space="preserve">Распределение бюджетных ассигнований по разделам, подразделам классификации расходов бюджета сельского поселения Хулимсунт на 2023 год </t>
  </si>
  <si>
    <t>Сельское хозяйство и рыбаловство</t>
  </si>
  <si>
    <t>Культура, Кинематография</t>
  </si>
  <si>
    <t>от 12.07.2023 № 220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</si>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</sst>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;[Red]\-#,##0.0;0.0"/>
    <numFmt numFmtId="165" formatCode="00"/>
    <numFmt numFmtId="166" formatCode="0000"/>
    <numFmt numFmtId="167" formatCode="#,##0.0_ ;[Red]\-#,##0.0\ "/>
    <numFmt numFmtId="168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1" fillId="2" borderId="0" xfId="1" applyFill="1"/>
    <xf numFmtId="0" fontId="1" fillId="2" borderId="0" xfId="1" applyFill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2" fillId="2" borderId="3" xfId="1" applyNumberFormat="1" applyFont="1" applyFill="1" applyBorder="1" applyAlignment="1" applyProtection="1">
      <protection hidden="1"/>
    </xf>
    <xf numFmtId="0" fontId="1" fillId="2" borderId="0" xfId="1" applyFill="1" applyBorder="1" applyProtection="1">
      <protection hidden="1"/>
    </xf>
    <xf numFmtId="167" fontId="1" fillId="2" borderId="0" xfId="1" applyNumberFormat="1" applyFill="1"/>
    <xf numFmtId="165" fontId="4" fillId="2" borderId="4" xfId="1" applyNumberFormat="1" applyFont="1" applyFill="1" applyBorder="1" applyAlignment="1" applyProtection="1">
      <protection hidden="1"/>
    </xf>
    <xf numFmtId="164" fontId="4" fillId="2" borderId="4" xfId="1" applyNumberFormat="1" applyFont="1" applyFill="1" applyBorder="1" applyAlignment="1" applyProtection="1">
      <protection hidden="1"/>
    </xf>
    <xf numFmtId="165" fontId="4" fillId="2" borderId="5" xfId="1" applyNumberFormat="1" applyFont="1" applyFill="1" applyBorder="1" applyAlignment="1" applyProtection="1">
      <protection hidden="1"/>
    </xf>
    <xf numFmtId="164" fontId="4" fillId="2" borderId="5" xfId="1" applyNumberFormat="1" applyFont="1" applyFill="1" applyBorder="1" applyAlignment="1" applyProtection="1">
      <protection hidden="1"/>
    </xf>
    <xf numFmtId="0" fontId="4" fillId="4" borderId="7" xfId="1" applyNumberFormat="1" applyFont="1" applyFill="1" applyBorder="1" applyAlignment="1" applyProtection="1">
      <protection hidden="1"/>
    </xf>
    <xf numFmtId="167" fontId="5" fillId="4" borderId="7" xfId="1" applyNumberFormat="1" applyFont="1" applyFill="1" applyBorder="1" applyAlignment="1" applyProtection="1">
      <protection hidden="1"/>
    </xf>
    <xf numFmtId="168" fontId="4" fillId="0" borderId="17" xfId="1" applyNumberFormat="1" applyFont="1" applyFill="1" applyBorder="1" applyAlignment="1" applyProtection="1">
      <protection hidden="1"/>
    </xf>
    <xf numFmtId="168" fontId="4" fillId="0" borderId="18" xfId="1" applyNumberFormat="1" applyFont="1" applyBorder="1"/>
    <xf numFmtId="168" fontId="4" fillId="0" borderId="11" xfId="1" applyNumberFormat="1" applyFont="1" applyFill="1" applyBorder="1" applyAlignment="1" applyProtection="1">
      <protection hidden="1"/>
    </xf>
    <xf numFmtId="168" fontId="4" fillId="0" borderId="6" xfId="1" applyNumberFormat="1" applyFont="1" applyBorder="1"/>
    <xf numFmtId="168" fontId="5" fillId="4" borderId="15" xfId="1" applyNumberFormat="1" applyFont="1" applyFill="1" applyBorder="1" applyAlignment="1" applyProtection="1">
      <protection hidden="1"/>
    </xf>
    <xf numFmtId="168" fontId="5" fillId="4" borderId="16" xfId="1" applyNumberFormat="1" applyFont="1" applyFill="1" applyBorder="1"/>
    <xf numFmtId="0" fontId="2" fillId="2" borderId="0" xfId="1" applyNumberFormat="1" applyFont="1" applyFill="1" applyBorder="1" applyAlignment="1" applyProtection="1">
      <protection hidden="1"/>
    </xf>
    <xf numFmtId="0" fontId="4" fillId="4" borderId="8" xfId="1" applyNumberFormat="1" applyFont="1" applyFill="1" applyBorder="1" applyAlignment="1" applyProtection="1">
      <protection hidden="1"/>
    </xf>
    <xf numFmtId="0" fontId="4" fillId="4" borderId="9" xfId="1" applyNumberFormat="1" applyFont="1" applyFill="1" applyBorder="1" applyAlignment="1" applyProtection="1">
      <protection hidden="1"/>
    </xf>
    <xf numFmtId="0" fontId="6" fillId="2" borderId="0" xfId="1" applyFont="1" applyFill="1"/>
    <xf numFmtId="0" fontId="6" fillId="0" borderId="0" xfId="1" applyFont="1"/>
    <xf numFmtId="0" fontId="6" fillId="2" borderId="0" xfId="1" applyFont="1" applyFill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alignment horizontal="centerContinuous"/>
      <protection hidden="1"/>
    </xf>
    <xf numFmtId="0" fontId="8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alignment horizontal="center"/>
      <protection hidden="1"/>
    </xf>
    <xf numFmtId="0" fontId="9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Border="1" applyAlignment="1" applyProtection="1">
      <protection hidden="1"/>
    </xf>
    <xf numFmtId="0" fontId="8" fillId="2" borderId="3" xfId="1" applyNumberFormat="1" applyFont="1" applyFill="1" applyBorder="1" applyAlignment="1" applyProtection="1">
      <protection hidden="1"/>
    </xf>
    <xf numFmtId="0" fontId="7" fillId="3" borderId="1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NumberFormat="1" applyFont="1" applyFill="1" applyBorder="1" applyAlignment="1" applyProtection="1">
      <alignment horizontal="center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19" xfId="1" applyNumberFormat="1" applyFont="1" applyFill="1" applyBorder="1" applyAlignment="1" applyProtection="1">
      <alignment horizontal="center" vertical="center"/>
      <protection hidden="1"/>
    </xf>
    <xf numFmtId="0" fontId="7" fillId="3" borderId="20" xfId="1" applyFont="1" applyFill="1" applyBorder="1" applyAlignment="1">
      <alignment horizontal="center" wrapText="1"/>
    </xf>
    <xf numFmtId="166" fontId="4" fillId="2" borderId="12" xfId="1" applyNumberFormat="1" applyFont="1" applyFill="1" applyBorder="1" applyAlignment="1" applyProtection="1">
      <alignment horizontal="left" wrapText="1"/>
      <protection hidden="1"/>
    </xf>
    <xf numFmtId="166" fontId="4" fillId="2" borderId="13" xfId="1" applyNumberFormat="1" applyFont="1" applyFill="1" applyBorder="1" applyAlignment="1" applyProtection="1">
      <alignment horizontal="left" wrapText="1"/>
      <protection hidden="1"/>
    </xf>
    <xf numFmtId="166" fontId="4" fillId="2" borderId="11" xfId="1" applyNumberFormat="1" applyFont="1" applyFill="1" applyBorder="1" applyAlignment="1" applyProtection="1">
      <alignment horizontal="left" wrapText="1"/>
      <protection hidden="1"/>
    </xf>
    <xf numFmtId="166" fontId="4" fillId="2" borderId="8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166" fontId="4" fillId="2" borderId="10" xfId="1" applyNumberFormat="1" applyFont="1" applyFill="1" applyBorder="1" applyAlignment="1" applyProtection="1">
      <alignment horizontal="left" wrapText="1"/>
      <protection hidden="1"/>
    </xf>
    <xf numFmtId="0" fontId="6" fillId="2" borderId="0" xfId="1" applyFont="1" applyFill="1" applyAlignment="1">
      <alignment horizontal="right"/>
    </xf>
    <xf numFmtId="0" fontId="7" fillId="3" borderId="2" xfId="1" applyNumberFormat="1" applyFont="1" applyFill="1" applyBorder="1" applyAlignment="1" applyProtection="1">
      <alignment horizontal="center" vertical="center"/>
      <protection hidden="1"/>
    </xf>
    <xf numFmtId="0" fontId="7" fillId="2" borderId="0" xfId="1" applyNumberFormat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showGridLines="0" tabSelected="1" zoomScale="90" zoomScaleNormal="90" workbookViewId="0">
      <selection activeCell="B14" sqref="B14:M42"/>
    </sheetView>
  </sheetViews>
  <sheetFormatPr defaultColWidth="9.140625" defaultRowHeight="12.75" x14ac:dyDescent="0.2"/>
  <cols>
    <col min="1" max="1" width="7.140625" style="3" customWidth="1"/>
    <col min="2" max="2" width="0.85546875" style="3" customWidth="1"/>
    <col min="3" max="3" width="0.7109375" style="3" customWidth="1"/>
    <col min="4" max="4" width="0.5703125" style="3" customWidth="1"/>
    <col min="5" max="6" width="0.7109375" style="3" customWidth="1"/>
    <col min="7" max="7" width="6" style="3" customWidth="1"/>
    <col min="8" max="8" width="42" style="3" customWidth="1"/>
    <col min="9" max="9" width="8.140625" style="3" customWidth="1"/>
    <col min="10" max="10" width="7" style="3" customWidth="1"/>
    <col min="11" max="11" width="15.85546875" style="3" customWidth="1"/>
    <col min="12" max="12" width="17.28515625" style="1" customWidth="1"/>
    <col min="13" max="13" width="11.5703125" style="1" customWidth="1"/>
    <col min="14" max="14" width="9.140625" style="1" hidden="1" customWidth="1"/>
    <col min="15" max="16384" width="9.140625" style="1"/>
  </cols>
  <sheetData>
    <row r="1" spans="1:14" ht="12.75" customHeight="1" x14ac:dyDescent="0.2">
      <c r="A1" s="24"/>
      <c r="B1" s="24"/>
      <c r="C1" s="24"/>
      <c r="D1" s="24"/>
      <c r="E1" s="24"/>
      <c r="F1" s="24"/>
      <c r="G1" s="24"/>
      <c r="H1" s="24"/>
      <c r="L1" s="46" t="s">
        <v>42</v>
      </c>
      <c r="M1" s="46"/>
      <c r="N1" s="46"/>
    </row>
    <row r="2" spans="1:14" ht="10.9" customHeight="1" x14ac:dyDescent="0.2">
      <c r="A2" s="24"/>
      <c r="B2" s="24"/>
      <c r="C2" s="24"/>
      <c r="D2" s="24"/>
      <c r="E2" s="24"/>
      <c r="F2" s="24"/>
      <c r="G2" s="24"/>
      <c r="H2" s="24"/>
      <c r="L2" s="46" t="s">
        <v>31</v>
      </c>
      <c r="M2" s="46"/>
      <c r="N2" s="46"/>
    </row>
    <row r="3" spans="1:14" x14ac:dyDescent="0.2">
      <c r="A3" s="24"/>
      <c r="B3" s="24"/>
      <c r="C3" s="24"/>
      <c r="D3" s="24"/>
      <c r="E3" s="24"/>
      <c r="F3" s="24"/>
      <c r="G3" s="24"/>
      <c r="H3" s="24"/>
      <c r="L3" s="46" t="s">
        <v>24</v>
      </c>
      <c r="M3" s="46"/>
      <c r="N3" s="46"/>
    </row>
    <row r="4" spans="1:14" x14ac:dyDescent="0.2">
      <c r="A4" s="24"/>
      <c r="B4" s="24"/>
      <c r="C4" s="24"/>
      <c r="D4" s="24"/>
      <c r="E4" s="24"/>
      <c r="F4" s="24"/>
      <c r="G4" s="24"/>
      <c r="H4" s="24"/>
      <c r="L4" s="46" t="s">
        <v>41</v>
      </c>
      <c r="M4" s="46"/>
      <c r="N4" s="46"/>
    </row>
    <row r="5" spans="1:14" x14ac:dyDescent="0.2">
      <c r="A5" s="24"/>
      <c r="B5" s="24"/>
      <c r="C5" s="24"/>
      <c r="D5" s="24"/>
      <c r="E5" s="24"/>
      <c r="F5" s="24"/>
      <c r="G5" s="24"/>
      <c r="H5" s="24"/>
      <c r="L5" s="46" t="s">
        <v>32</v>
      </c>
      <c r="M5" s="46"/>
      <c r="N5" s="46"/>
    </row>
    <row r="6" spans="1:14" x14ac:dyDescent="0.2">
      <c r="A6" s="24"/>
      <c r="B6" s="24"/>
      <c r="C6" s="24"/>
      <c r="D6" s="24"/>
      <c r="E6" s="24"/>
      <c r="F6" s="24"/>
      <c r="G6" s="24"/>
      <c r="H6" s="24"/>
      <c r="L6" s="46" t="s">
        <v>31</v>
      </c>
      <c r="M6" s="46"/>
      <c r="N6" s="46"/>
    </row>
    <row r="7" spans="1:14" x14ac:dyDescent="0.2">
      <c r="A7" s="24"/>
      <c r="B7" s="24"/>
      <c r="C7" s="24"/>
      <c r="D7" s="24"/>
      <c r="E7" s="24"/>
      <c r="F7" s="24"/>
      <c r="G7" s="24"/>
      <c r="H7" s="24"/>
      <c r="L7" s="46" t="s">
        <v>24</v>
      </c>
      <c r="M7" s="46"/>
      <c r="N7" s="46"/>
    </row>
    <row r="8" spans="1:14" x14ac:dyDescent="0.2">
      <c r="A8" s="24"/>
      <c r="B8" s="24"/>
      <c r="C8" s="24"/>
      <c r="D8" s="24"/>
      <c r="E8" s="24"/>
      <c r="F8" s="24"/>
      <c r="G8" s="24"/>
      <c r="H8" s="24"/>
      <c r="L8" s="46" t="s">
        <v>35</v>
      </c>
      <c r="M8" s="46"/>
      <c r="N8" s="46"/>
    </row>
    <row r="9" spans="1:14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  <c r="M9" s="25"/>
    </row>
    <row r="10" spans="1:14" ht="12.75" customHeight="1" x14ac:dyDescent="0.2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5"/>
    </row>
    <row r="11" spans="1:14" ht="37.5" customHeight="1" x14ac:dyDescent="0.2">
      <c r="A11" s="28" t="s">
        <v>0</v>
      </c>
      <c r="B11" s="28"/>
      <c r="C11" s="28"/>
      <c r="D11" s="28"/>
      <c r="E11" s="28"/>
      <c r="F11" s="28"/>
      <c r="G11" s="28"/>
      <c r="H11" s="48" t="s">
        <v>38</v>
      </c>
      <c r="I11" s="48"/>
      <c r="J11" s="48"/>
      <c r="K11" s="48"/>
      <c r="L11" s="27"/>
      <c r="M11" s="25"/>
    </row>
    <row r="12" spans="1:14" ht="12.75" customHeight="1" x14ac:dyDescent="0.2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1"/>
      <c r="L12" s="27"/>
      <c r="M12" s="25"/>
    </row>
    <row r="13" spans="1:14" ht="15.6" customHeight="1" thickBot="1" x14ac:dyDescent="0.25">
      <c r="A13" s="32"/>
      <c r="B13" s="32"/>
      <c r="C13" s="32"/>
      <c r="D13" s="32"/>
      <c r="E13" s="32"/>
      <c r="F13" s="32"/>
      <c r="G13" s="32"/>
      <c r="H13" s="32"/>
      <c r="I13" s="26"/>
      <c r="J13" s="33"/>
      <c r="K13" s="32" t="s">
        <v>23</v>
      </c>
      <c r="L13" s="27"/>
      <c r="M13" s="25"/>
    </row>
    <row r="14" spans="1:14" ht="26.45" customHeight="1" thickBot="1" x14ac:dyDescent="0.25">
      <c r="A14" s="32"/>
      <c r="B14" s="47" t="s">
        <v>22</v>
      </c>
      <c r="C14" s="47"/>
      <c r="D14" s="47"/>
      <c r="E14" s="47"/>
      <c r="F14" s="47"/>
      <c r="G14" s="47"/>
      <c r="H14" s="47"/>
      <c r="I14" s="35" t="s">
        <v>21</v>
      </c>
      <c r="J14" s="36" t="s">
        <v>20</v>
      </c>
      <c r="K14" s="37" t="s">
        <v>19</v>
      </c>
      <c r="L14" s="38" t="s">
        <v>33</v>
      </c>
      <c r="M14" s="39" t="s">
        <v>34</v>
      </c>
    </row>
    <row r="15" spans="1:14" ht="18" customHeight="1" x14ac:dyDescent="0.2">
      <c r="A15" s="34"/>
      <c r="B15" s="40" t="s">
        <v>18</v>
      </c>
      <c r="C15" s="40"/>
      <c r="D15" s="40"/>
      <c r="E15" s="40"/>
      <c r="F15" s="40"/>
      <c r="G15" s="40"/>
      <c r="H15" s="41"/>
      <c r="I15" s="9">
        <v>1</v>
      </c>
      <c r="J15" s="9">
        <v>0</v>
      </c>
      <c r="K15" s="10">
        <f>K16+K18+K21+K22+K19+K17+K20</f>
        <v>45324.5</v>
      </c>
      <c r="L15" s="15">
        <f>L16+L17+L18+L19+L21+L22+L20</f>
        <v>9.6</v>
      </c>
      <c r="M15" s="16">
        <f>M16+M17+M18+M19+M21+M22+M20</f>
        <v>45334.1</v>
      </c>
    </row>
    <row r="16" spans="1:14" ht="24.75" customHeight="1" x14ac:dyDescent="0.2">
      <c r="A16" s="34"/>
      <c r="B16" s="42" t="s">
        <v>17</v>
      </c>
      <c r="C16" s="42"/>
      <c r="D16" s="42"/>
      <c r="E16" s="42"/>
      <c r="F16" s="42"/>
      <c r="G16" s="42"/>
      <c r="H16" s="43"/>
      <c r="I16" s="11">
        <v>1</v>
      </c>
      <c r="J16" s="11">
        <v>2</v>
      </c>
      <c r="K16" s="12">
        <v>2927</v>
      </c>
      <c r="L16" s="17">
        <v>0</v>
      </c>
      <c r="M16" s="18">
        <f t="shared" ref="M16:M22" si="0">K16+L16</f>
        <v>2927</v>
      </c>
    </row>
    <row r="17" spans="1:13" ht="39" customHeight="1" x14ac:dyDescent="0.2">
      <c r="A17" s="34"/>
      <c r="B17" s="42" t="s">
        <v>30</v>
      </c>
      <c r="C17" s="42"/>
      <c r="D17" s="42"/>
      <c r="E17" s="42"/>
      <c r="F17" s="42"/>
      <c r="G17" s="42"/>
      <c r="H17" s="43"/>
      <c r="I17" s="11">
        <v>1</v>
      </c>
      <c r="J17" s="11">
        <v>3</v>
      </c>
      <c r="K17" s="12">
        <v>50</v>
      </c>
      <c r="L17" s="17">
        <v>0</v>
      </c>
      <c r="M17" s="18">
        <f t="shared" si="0"/>
        <v>50</v>
      </c>
    </row>
    <row r="18" spans="1:13" ht="39" customHeight="1" x14ac:dyDescent="0.2">
      <c r="A18" s="34"/>
      <c r="B18" s="42" t="s">
        <v>16</v>
      </c>
      <c r="C18" s="42"/>
      <c r="D18" s="42"/>
      <c r="E18" s="42"/>
      <c r="F18" s="42"/>
      <c r="G18" s="42"/>
      <c r="H18" s="43"/>
      <c r="I18" s="11">
        <v>1</v>
      </c>
      <c r="J18" s="11">
        <v>4</v>
      </c>
      <c r="K18" s="12">
        <v>18401.400000000001</v>
      </c>
      <c r="L18" s="17">
        <v>0</v>
      </c>
      <c r="M18" s="18">
        <f t="shared" si="0"/>
        <v>18401.400000000001</v>
      </c>
    </row>
    <row r="19" spans="1:13" ht="30" customHeight="1" x14ac:dyDescent="0.2">
      <c r="A19" s="34"/>
      <c r="B19" s="43" t="s">
        <v>27</v>
      </c>
      <c r="C19" s="44"/>
      <c r="D19" s="44"/>
      <c r="E19" s="44"/>
      <c r="F19" s="44"/>
      <c r="G19" s="44"/>
      <c r="H19" s="45"/>
      <c r="I19" s="11">
        <v>1</v>
      </c>
      <c r="J19" s="11">
        <v>6</v>
      </c>
      <c r="K19" s="12">
        <v>65.3</v>
      </c>
      <c r="L19" s="17">
        <v>0</v>
      </c>
      <c r="M19" s="18">
        <f t="shared" si="0"/>
        <v>65.3</v>
      </c>
    </row>
    <row r="20" spans="1:13" ht="19.5" customHeight="1" x14ac:dyDescent="0.2">
      <c r="A20" s="34"/>
      <c r="B20" s="43" t="s">
        <v>36</v>
      </c>
      <c r="C20" s="44"/>
      <c r="D20" s="44"/>
      <c r="E20" s="44"/>
      <c r="F20" s="44"/>
      <c r="G20" s="44"/>
      <c r="H20" s="45"/>
      <c r="I20" s="11">
        <v>1</v>
      </c>
      <c r="J20" s="11">
        <v>7</v>
      </c>
      <c r="K20" s="12">
        <v>1050</v>
      </c>
      <c r="L20" s="17">
        <v>0</v>
      </c>
      <c r="M20" s="18">
        <f t="shared" si="0"/>
        <v>1050</v>
      </c>
    </row>
    <row r="21" spans="1:13" ht="18" customHeight="1" x14ac:dyDescent="0.2">
      <c r="A21" s="34"/>
      <c r="B21" s="42" t="s">
        <v>15</v>
      </c>
      <c r="C21" s="42"/>
      <c r="D21" s="42"/>
      <c r="E21" s="42"/>
      <c r="F21" s="42"/>
      <c r="G21" s="42"/>
      <c r="H21" s="43"/>
      <c r="I21" s="11">
        <v>1</v>
      </c>
      <c r="J21" s="11">
        <v>11</v>
      </c>
      <c r="K21" s="12">
        <v>50</v>
      </c>
      <c r="L21" s="17">
        <v>0</v>
      </c>
      <c r="M21" s="18">
        <f t="shared" si="0"/>
        <v>50</v>
      </c>
    </row>
    <row r="22" spans="1:13" ht="17.25" customHeight="1" x14ac:dyDescent="0.2">
      <c r="A22" s="34"/>
      <c r="B22" s="42" t="s">
        <v>14</v>
      </c>
      <c r="C22" s="42"/>
      <c r="D22" s="42"/>
      <c r="E22" s="42"/>
      <c r="F22" s="42"/>
      <c r="G22" s="42"/>
      <c r="H22" s="43"/>
      <c r="I22" s="11">
        <v>1</v>
      </c>
      <c r="J22" s="11">
        <v>13</v>
      </c>
      <c r="K22" s="12">
        <v>22780.799999999999</v>
      </c>
      <c r="L22" s="17">
        <v>9.6</v>
      </c>
      <c r="M22" s="18">
        <f t="shared" si="0"/>
        <v>22790.399999999998</v>
      </c>
    </row>
    <row r="23" spans="1:13" ht="18" customHeight="1" x14ac:dyDescent="0.2">
      <c r="A23" s="34"/>
      <c r="B23" s="42" t="s">
        <v>13</v>
      </c>
      <c r="C23" s="42"/>
      <c r="D23" s="42"/>
      <c r="E23" s="42"/>
      <c r="F23" s="42"/>
      <c r="G23" s="42"/>
      <c r="H23" s="43"/>
      <c r="I23" s="11">
        <v>2</v>
      </c>
      <c r="J23" s="11">
        <v>0</v>
      </c>
      <c r="K23" s="12">
        <f>K24</f>
        <v>594.70000000000005</v>
      </c>
      <c r="L23" s="17">
        <f>L24</f>
        <v>0</v>
      </c>
      <c r="M23" s="18">
        <f>M24</f>
        <v>594.70000000000005</v>
      </c>
    </row>
    <row r="24" spans="1:13" ht="18" customHeight="1" x14ac:dyDescent="0.2">
      <c r="A24" s="34"/>
      <c r="B24" s="42" t="s">
        <v>12</v>
      </c>
      <c r="C24" s="42"/>
      <c r="D24" s="42"/>
      <c r="E24" s="42"/>
      <c r="F24" s="42"/>
      <c r="G24" s="42"/>
      <c r="H24" s="43"/>
      <c r="I24" s="11">
        <v>2</v>
      </c>
      <c r="J24" s="11">
        <v>3</v>
      </c>
      <c r="K24" s="12">
        <v>594.70000000000005</v>
      </c>
      <c r="L24" s="17">
        <v>0</v>
      </c>
      <c r="M24" s="18">
        <f>K24+L24</f>
        <v>594.70000000000005</v>
      </c>
    </row>
    <row r="25" spans="1:13" ht="14.25" customHeight="1" x14ac:dyDescent="0.2">
      <c r="A25" s="34"/>
      <c r="B25" s="42" t="s">
        <v>11</v>
      </c>
      <c r="C25" s="42"/>
      <c r="D25" s="42"/>
      <c r="E25" s="42"/>
      <c r="F25" s="42"/>
      <c r="G25" s="42"/>
      <c r="H25" s="43"/>
      <c r="I25" s="11">
        <v>3</v>
      </c>
      <c r="J25" s="11">
        <v>0</v>
      </c>
      <c r="K25" s="12">
        <f>K26+K27</f>
        <v>61</v>
      </c>
      <c r="L25" s="17">
        <f>L26+L27</f>
        <v>0</v>
      </c>
      <c r="M25" s="18">
        <f>K25+L25</f>
        <v>61</v>
      </c>
    </row>
    <row r="26" spans="1:13" ht="16.5" customHeight="1" x14ac:dyDescent="0.2">
      <c r="A26" s="34"/>
      <c r="B26" s="42" t="s">
        <v>10</v>
      </c>
      <c r="C26" s="42"/>
      <c r="D26" s="42"/>
      <c r="E26" s="42"/>
      <c r="F26" s="42"/>
      <c r="G26" s="42"/>
      <c r="H26" s="43"/>
      <c r="I26" s="11">
        <v>3</v>
      </c>
      <c r="J26" s="11">
        <v>4</v>
      </c>
      <c r="K26" s="12">
        <v>30</v>
      </c>
      <c r="L26" s="17">
        <v>0</v>
      </c>
      <c r="M26" s="18">
        <f>K26+L26</f>
        <v>30</v>
      </c>
    </row>
    <row r="27" spans="1:13" ht="27.6" customHeight="1" x14ac:dyDescent="0.2">
      <c r="A27" s="34"/>
      <c r="B27" s="43" t="s">
        <v>26</v>
      </c>
      <c r="C27" s="44"/>
      <c r="D27" s="44"/>
      <c r="E27" s="44"/>
      <c r="F27" s="44"/>
      <c r="G27" s="44"/>
      <c r="H27" s="45"/>
      <c r="I27" s="11">
        <v>3</v>
      </c>
      <c r="J27" s="11">
        <v>14</v>
      </c>
      <c r="K27" s="12">
        <v>31</v>
      </c>
      <c r="L27" s="17">
        <v>0</v>
      </c>
      <c r="M27" s="18">
        <f>K27+L27</f>
        <v>31</v>
      </c>
    </row>
    <row r="28" spans="1:13" ht="17.25" customHeight="1" x14ac:dyDescent="0.2">
      <c r="A28" s="34"/>
      <c r="B28" s="42" t="s">
        <v>9</v>
      </c>
      <c r="C28" s="42"/>
      <c r="D28" s="42"/>
      <c r="E28" s="42"/>
      <c r="F28" s="42"/>
      <c r="G28" s="42"/>
      <c r="H28" s="43"/>
      <c r="I28" s="11">
        <v>4</v>
      </c>
      <c r="J28" s="11">
        <v>0</v>
      </c>
      <c r="K28" s="12">
        <f>K33+K32+K31+K29+K30</f>
        <v>13645</v>
      </c>
      <c r="L28" s="17">
        <f>SUM(L29:L33)</f>
        <v>200</v>
      </c>
      <c r="M28" s="18">
        <f>M29+M31+M32+M33+M30</f>
        <v>13845</v>
      </c>
    </row>
    <row r="29" spans="1:13" ht="16.5" customHeight="1" x14ac:dyDescent="0.2">
      <c r="A29" s="34"/>
      <c r="B29" s="42" t="s">
        <v>8</v>
      </c>
      <c r="C29" s="42"/>
      <c r="D29" s="42"/>
      <c r="E29" s="42"/>
      <c r="F29" s="42"/>
      <c r="G29" s="42"/>
      <c r="H29" s="43"/>
      <c r="I29" s="11">
        <v>4</v>
      </c>
      <c r="J29" s="11">
        <v>1</v>
      </c>
      <c r="K29" s="12">
        <v>4075.7</v>
      </c>
      <c r="L29" s="17">
        <v>200</v>
      </c>
      <c r="M29" s="18">
        <f>K29+L29</f>
        <v>4275.7</v>
      </c>
    </row>
    <row r="30" spans="1:13" ht="16.5" customHeight="1" x14ac:dyDescent="0.2">
      <c r="A30" s="34"/>
      <c r="B30" s="43" t="s">
        <v>39</v>
      </c>
      <c r="C30" s="44"/>
      <c r="D30" s="44"/>
      <c r="E30" s="44"/>
      <c r="F30" s="44"/>
      <c r="G30" s="44"/>
      <c r="H30" s="45"/>
      <c r="I30" s="11">
        <v>4</v>
      </c>
      <c r="J30" s="11">
        <v>5</v>
      </c>
      <c r="K30" s="12">
        <v>18.7</v>
      </c>
      <c r="L30" s="17">
        <v>0</v>
      </c>
      <c r="M30" s="18">
        <f>K30+L30</f>
        <v>18.7</v>
      </c>
    </row>
    <row r="31" spans="1:13" ht="16.5" customHeight="1" x14ac:dyDescent="0.2">
      <c r="A31" s="34"/>
      <c r="B31" s="43" t="s">
        <v>29</v>
      </c>
      <c r="C31" s="44"/>
      <c r="D31" s="44"/>
      <c r="E31" s="44"/>
      <c r="F31" s="44"/>
      <c r="G31" s="44"/>
      <c r="H31" s="45"/>
      <c r="I31" s="11">
        <v>4</v>
      </c>
      <c r="J31" s="11">
        <v>9</v>
      </c>
      <c r="K31" s="12">
        <v>7678.8</v>
      </c>
      <c r="L31" s="17">
        <v>0</v>
      </c>
      <c r="M31" s="18">
        <f>K31+L31</f>
        <v>7678.8</v>
      </c>
    </row>
    <row r="32" spans="1:13" ht="16.5" customHeight="1" x14ac:dyDescent="0.2">
      <c r="A32" s="34"/>
      <c r="B32" s="42" t="s">
        <v>7</v>
      </c>
      <c r="C32" s="42"/>
      <c r="D32" s="42"/>
      <c r="E32" s="42"/>
      <c r="F32" s="42"/>
      <c r="G32" s="42"/>
      <c r="H32" s="43"/>
      <c r="I32" s="11">
        <v>4</v>
      </c>
      <c r="J32" s="11">
        <v>10</v>
      </c>
      <c r="K32" s="12">
        <v>1860</v>
      </c>
      <c r="L32" s="17">
        <v>0</v>
      </c>
      <c r="M32" s="18">
        <f>K32+L32</f>
        <v>1860</v>
      </c>
    </row>
    <row r="33" spans="1:13" ht="16.5" customHeight="1" x14ac:dyDescent="0.2">
      <c r="A33" s="34"/>
      <c r="B33" s="43" t="s">
        <v>28</v>
      </c>
      <c r="C33" s="44"/>
      <c r="D33" s="44"/>
      <c r="E33" s="44"/>
      <c r="F33" s="44"/>
      <c r="G33" s="44"/>
      <c r="H33" s="45"/>
      <c r="I33" s="11">
        <v>4</v>
      </c>
      <c r="J33" s="11">
        <v>12</v>
      </c>
      <c r="K33" s="12">
        <v>11.8</v>
      </c>
      <c r="L33" s="17">
        <v>0</v>
      </c>
      <c r="M33" s="18">
        <f>K33+L33</f>
        <v>11.8</v>
      </c>
    </row>
    <row r="34" spans="1:13" ht="13.5" customHeight="1" x14ac:dyDescent="0.2">
      <c r="A34" s="34"/>
      <c r="B34" s="42" t="s">
        <v>6</v>
      </c>
      <c r="C34" s="42"/>
      <c r="D34" s="42"/>
      <c r="E34" s="42"/>
      <c r="F34" s="42"/>
      <c r="G34" s="42"/>
      <c r="H34" s="43"/>
      <c r="I34" s="11">
        <v>5</v>
      </c>
      <c r="J34" s="11">
        <v>0</v>
      </c>
      <c r="K34" s="12">
        <f>K35+K37+K36</f>
        <v>7521.5</v>
      </c>
      <c r="L34" s="17">
        <f>L35+L37+L36</f>
        <v>0</v>
      </c>
      <c r="M34" s="18">
        <f>M35+M37+M36</f>
        <v>7521.5</v>
      </c>
    </row>
    <row r="35" spans="1:13" ht="14.25" customHeight="1" x14ac:dyDescent="0.2">
      <c r="A35" s="34"/>
      <c r="B35" s="42" t="s">
        <v>5</v>
      </c>
      <c r="C35" s="42"/>
      <c r="D35" s="42"/>
      <c r="E35" s="42"/>
      <c r="F35" s="42"/>
      <c r="G35" s="42"/>
      <c r="H35" s="43"/>
      <c r="I35" s="11">
        <v>5</v>
      </c>
      <c r="J35" s="11">
        <v>1</v>
      </c>
      <c r="K35" s="12">
        <v>60</v>
      </c>
      <c r="L35" s="17">
        <v>0</v>
      </c>
      <c r="M35" s="18">
        <f>K35+L35</f>
        <v>60</v>
      </c>
    </row>
    <row r="36" spans="1:13" ht="14.25" customHeight="1" x14ac:dyDescent="0.2">
      <c r="A36" s="34"/>
      <c r="B36" s="42" t="s">
        <v>37</v>
      </c>
      <c r="C36" s="42"/>
      <c r="D36" s="42"/>
      <c r="E36" s="42"/>
      <c r="F36" s="42"/>
      <c r="G36" s="42"/>
      <c r="H36" s="43"/>
      <c r="I36" s="11">
        <v>5</v>
      </c>
      <c r="J36" s="11">
        <v>2</v>
      </c>
      <c r="K36" s="12">
        <v>5661.5</v>
      </c>
      <c r="L36" s="17">
        <v>0</v>
      </c>
      <c r="M36" s="18">
        <f>K36+L36</f>
        <v>5661.5</v>
      </c>
    </row>
    <row r="37" spans="1:13" ht="14.25" customHeight="1" x14ac:dyDescent="0.2">
      <c r="A37" s="34"/>
      <c r="B37" s="42" t="s">
        <v>4</v>
      </c>
      <c r="C37" s="42"/>
      <c r="D37" s="42"/>
      <c r="E37" s="42"/>
      <c r="F37" s="42"/>
      <c r="G37" s="42"/>
      <c r="H37" s="43"/>
      <c r="I37" s="11">
        <v>5</v>
      </c>
      <c r="J37" s="11">
        <v>3</v>
      </c>
      <c r="K37" s="12">
        <v>1800</v>
      </c>
      <c r="L37" s="17">
        <v>0</v>
      </c>
      <c r="M37" s="18">
        <f>K37+L37</f>
        <v>1800</v>
      </c>
    </row>
    <row r="38" spans="1:13" ht="15.75" customHeight="1" x14ac:dyDescent="0.2">
      <c r="A38" s="34"/>
      <c r="B38" s="42" t="s">
        <v>40</v>
      </c>
      <c r="C38" s="42"/>
      <c r="D38" s="42"/>
      <c r="E38" s="42"/>
      <c r="F38" s="42"/>
      <c r="G38" s="42"/>
      <c r="H38" s="43"/>
      <c r="I38" s="11">
        <v>8</v>
      </c>
      <c r="J38" s="11">
        <v>0</v>
      </c>
      <c r="K38" s="12">
        <f>K39</f>
        <v>565</v>
      </c>
      <c r="L38" s="17">
        <f>L39</f>
        <v>0</v>
      </c>
      <c r="M38" s="18">
        <f>K38+L38</f>
        <v>565</v>
      </c>
    </row>
    <row r="39" spans="1:13" ht="15.75" customHeight="1" x14ac:dyDescent="0.2">
      <c r="A39" s="34"/>
      <c r="B39" s="42" t="s">
        <v>3</v>
      </c>
      <c r="C39" s="42"/>
      <c r="D39" s="42"/>
      <c r="E39" s="42"/>
      <c r="F39" s="42"/>
      <c r="G39" s="42"/>
      <c r="H39" s="43"/>
      <c r="I39" s="11">
        <v>8</v>
      </c>
      <c r="J39" s="11">
        <v>1</v>
      </c>
      <c r="K39" s="12">
        <v>565</v>
      </c>
      <c r="L39" s="17">
        <v>0</v>
      </c>
      <c r="M39" s="18">
        <f>K39+L39</f>
        <v>565</v>
      </c>
    </row>
    <row r="40" spans="1:13" ht="15.75" customHeight="1" x14ac:dyDescent="0.2">
      <c r="A40" s="34"/>
      <c r="B40" s="42" t="s">
        <v>2</v>
      </c>
      <c r="C40" s="42"/>
      <c r="D40" s="42"/>
      <c r="E40" s="42"/>
      <c r="F40" s="42"/>
      <c r="G40" s="42"/>
      <c r="H40" s="43"/>
      <c r="I40" s="11">
        <v>10</v>
      </c>
      <c r="J40" s="11">
        <v>0</v>
      </c>
      <c r="K40" s="12">
        <f>K41</f>
        <v>60</v>
      </c>
      <c r="L40" s="17">
        <f>L41</f>
        <v>0</v>
      </c>
      <c r="M40" s="18">
        <f>M41</f>
        <v>60</v>
      </c>
    </row>
    <row r="41" spans="1:13" ht="16.5" customHeight="1" x14ac:dyDescent="0.2">
      <c r="A41" s="34"/>
      <c r="B41" s="42" t="s">
        <v>1</v>
      </c>
      <c r="C41" s="42"/>
      <c r="D41" s="42"/>
      <c r="E41" s="42"/>
      <c r="F41" s="42"/>
      <c r="G41" s="42"/>
      <c r="H41" s="43"/>
      <c r="I41" s="11">
        <v>10</v>
      </c>
      <c r="J41" s="11">
        <v>1</v>
      </c>
      <c r="K41" s="12">
        <v>60</v>
      </c>
      <c r="L41" s="17">
        <v>0</v>
      </c>
      <c r="M41" s="18">
        <f>K41+L41</f>
        <v>60</v>
      </c>
    </row>
    <row r="42" spans="1:13" ht="15" customHeight="1" thickBot="1" x14ac:dyDescent="0.25">
      <c r="A42" s="34"/>
      <c r="B42" s="22" t="s">
        <v>25</v>
      </c>
      <c r="C42" s="23"/>
      <c r="D42" s="13"/>
      <c r="E42" s="13"/>
      <c r="F42" s="13"/>
      <c r="G42" s="13"/>
      <c r="H42" s="13"/>
      <c r="I42" s="13"/>
      <c r="J42" s="13"/>
      <c r="K42" s="14">
        <f>K15+K23+K25+K28+K34+K38+K40</f>
        <v>67771.7</v>
      </c>
      <c r="L42" s="19">
        <f>L40+L38+L34+L28+L25+L23+L15</f>
        <v>209.6</v>
      </c>
      <c r="M42" s="20">
        <f>M15+M23+M25+M28+M34+M38+M40</f>
        <v>67981.299999999988</v>
      </c>
    </row>
    <row r="43" spans="1:13" ht="15" customHeight="1" x14ac:dyDescent="0.2">
      <c r="A43" s="21"/>
      <c r="B43" s="7"/>
      <c r="C43" s="4"/>
      <c r="D43" s="4"/>
      <c r="E43" s="4"/>
      <c r="F43" s="4"/>
      <c r="G43" s="4"/>
      <c r="H43" s="4"/>
      <c r="I43" s="4"/>
      <c r="J43" s="4"/>
      <c r="K43" s="7"/>
      <c r="L43" s="2"/>
    </row>
    <row r="44" spans="1:13" ht="13.5" customHeight="1" x14ac:dyDescent="0.2">
      <c r="A44" s="21"/>
      <c r="K44" s="8"/>
    </row>
    <row r="45" spans="1:13" ht="409.6" hidden="1" customHeight="1" x14ac:dyDescent="0.2">
      <c r="A45" s="6"/>
    </row>
    <row r="46" spans="1:13" ht="12.75" customHeight="1" x14ac:dyDescent="0.2">
      <c r="A46" s="5"/>
    </row>
    <row r="47" spans="1:13" ht="12.75" customHeight="1" x14ac:dyDescent="0.2">
      <c r="A47" s="4"/>
    </row>
  </sheetData>
  <mergeCells count="37">
    <mergeCell ref="B34:H34"/>
    <mergeCell ref="B22:H22"/>
    <mergeCell ref="B39:H39"/>
    <mergeCell ref="B41:H41"/>
    <mergeCell ref="B40:H40"/>
    <mergeCell ref="B38:H38"/>
    <mergeCell ref="B29:H29"/>
    <mergeCell ref="B32:H32"/>
    <mergeCell ref="B35:H35"/>
    <mergeCell ref="B37:H37"/>
    <mergeCell ref="B28:H28"/>
    <mergeCell ref="B33:H33"/>
    <mergeCell ref="B31:H31"/>
    <mergeCell ref="B36:H36"/>
    <mergeCell ref="B30:H30"/>
    <mergeCell ref="L1:N1"/>
    <mergeCell ref="L2:N2"/>
    <mergeCell ref="L3:N3"/>
    <mergeCell ref="L4:N4"/>
    <mergeCell ref="B14:H14"/>
    <mergeCell ref="H11:K11"/>
    <mergeCell ref="L5:N5"/>
    <mergeCell ref="L6:N6"/>
    <mergeCell ref="L7:N7"/>
    <mergeCell ref="L8:N8"/>
    <mergeCell ref="B15:H15"/>
    <mergeCell ref="B23:H23"/>
    <mergeCell ref="B25:H25"/>
    <mergeCell ref="B27:H27"/>
    <mergeCell ref="B16:H16"/>
    <mergeCell ref="B24:H24"/>
    <mergeCell ref="B26:H26"/>
    <mergeCell ref="B18:H18"/>
    <mergeCell ref="B21:H21"/>
    <mergeCell ref="B19:H19"/>
    <mergeCell ref="B17:H17"/>
    <mergeCell ref="B20:H20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год (ФКР)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Специалист</cp:lastModifiedBy>
  <cp:lastPrinted>2018-11-13T05:48:52Z</cp:lastPrinted>
  <dcterms:created xsi:type="dcterms:W3CDTF">2014-12-08T05:08:20Z</dcterms:created>
  <dcterms:modified xsi:type="dcterms:W3CDTF">2023-07-12T06:19:35Z</dcterms:modified>
</cp:coreProperties>
</file>