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\"/>
    </mc:Choice>
  </mc:AlternateContent>
  <xr:revisionPtr revIDLastSave="0" documentId="13_ncr:1_{105B4913-58A7-4667-B4C6-AC4637D7E7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РБ на год (КВСР)_2" sheetId="2" r:id="rId1"/>
  </sheets>
  <definedNames>
    <definedName name="_xlnm._FilterDatabase" localSheetId="0" hidden="1">'СРБ на год (КВСР)_2'!$B$10:$M$227</definedName>
    <definedName name="_xlnm.Print_Area" localSheetId="0">'СРБ на год (КВСР)_2'!$B:$S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7" i="2" l="1"/>
  <c r="T68" i="2"/>
  <c r="T69" i="2"/>
  <c r="T70" i="2"/>
  <c r="T71" i="2"/>
  <c r="S67" i="2"/>
  <c r="S68" i="2"/>
  <c r="S69" i="2"/>
  <c r="S70" i="2"/>
  <c r="R66" i="2"/>
  <c r="R67" i="2"/>
  <c r="R68" i="2"/>
  <c r="R69" i="2"/>
  <c r="R70" i="2"/>
  <c r="R197" i="2" l="1"/>
  <c r="T97" i="2" l="1"/>
  <c r="T194" i="2" l="1"/>
  <c r="T196" i="2"/>
  <c r="S193" i="2"/>
  <c r="S195" i="2"/>
  <c r="R193" i="2"/>
  <c r="R195" i="2"/>
  <c r="T198" i="2"/>
  <c r="T197" i="2" s="1"/>
  <c r="S197" i="2"/>
  <c r="S192" i="2" l="1"/>
  <c r="R192" i="2"/>
  <c r="T195" i="2"/>
  <c r="T193" i="2"/>
  <c r="T76" i="2"/>
  <c r="S75" i="2"/>
  <c r="S74" i="2" s="1"/>
  <c r="R75" i="2"/>
  <c r="R74" i="2" s="1"/>
  <c r="R73" i="2" s="1"/>
  <c r="R72" i="2" s="1"/>
  <c r="S73" i="2" l="1"/>
  <c r="S72" i="2" s="1"/>
  <c r="S66" i="2" s="1"/>
  <c r="T74" i="2"/>
  <c r="T75" i="2"/>
  <c r="T156" i="2"/>
  <c r="S155" i="2"/>
  <c r="R155" i="2"/>
  <c r="R154" i="2" s="1"/>
  <c r="R153" i="2" s="1"/>
  <c r="R152" i="2" s="1"/>
  <c r="R151" i="2" s="1"/>
  <c r="R150" i="2" s="1"/>
  <c r="T73" i="2" l="1"/>
  <c r="T72" i="2"/>
  <c r="T66" i="2" s="1"/>
  <c r="T155" i="2"/>
  <c r="S154" i="2"/>
  <c r="T154" i="2" s="1"/>
  <c r="T203" i="2"/>
  <c r="S202" i="2"/>
  <c r="S201" i="2" s="1"/>
  <c r="S200" i="2" s="1"/>
  <c r="S199" i="2" s="1"/>
  <c r="R202" i="2"/>
  <c r="R201" i="2" s="1"/>
  <c r="S153" i="2" l="1"/>
  <c r="T153" i="2" s="1"/>
  <c r="T201" i="2"/>
  <c r="R200" i="2"/>
  <c r="T202" i="2"/>
  <c r="S191" i="2" l="1"/>
  <c r="S190" i="2" s="1"/>
  <c r="S189" i="2" s="1"/>
  <c r="S152" i="2"/>
  <c r="T152" i="2" s="1"/>
  <c r="T151" i="2" s="1"/>
  <c r="T150" i="2" s="1"/>
  <c r="R199" i="2"/>
  <c r="T199" i="2" s="1"/>
  <c r="T200" i="2"/>
  <c r="S217" i="2"/>
  <c r="S216" i="2" s="1"/>
  <c r="T210" i="2"/>
  <c r="S209" i="2"/>
  <c r="S208" i="2" s="1"/>
  <c r="S207" i="2" s="1"/>
  <c r="S206" i="2" s="1"/>
  <c r="S205" i="2" s="1"/>
  <c r="S204" i="2" s="1"/>
  <c r="S88" i="2"/>
  <c r="S87" i="2" s="1"/>
  <c r="S86" i="2" s="1"/>
  <c r="T89" i="2"/>
  <c r="R88" i="2"/>
  <c r="T18" i="2"/>
  <c r="T25" i="2"/>
  <c r="S17" i="2"/>
  <c r="S16" i="2" s="1"/>
  <c r="S15" i="2" s="1"/>
  <c r="S14" i="2" s="1"/>
  <c r="S13" i="2" s="1"/>
  <c r="S12" i="2" s="1"/>
  <c r="S24" i="2"/>
  <c r="S23" i="2" s="1"/>
  <c r="S22" i="2" s="1"/>
  <c r="S21" i="2" s="1"/>
  <c r="S20" i="2" s="1"/>
  <c r="S19" i="2" s="1"/>
  <c r="T32" i="2"/>
  <c r="T34" i="2"/>
  <c r="S31" i="2"/>
  <c r="S30" i="2" s="1"/>
  <c r="S29" i="2" s="1"/>
  <c r="S28" i="2" s="1"/>
  <c r="S27" i="2" s="1"/>
  <c r="S33" i="2"/>
  <c r="T52" i="2"/>
  <c r="S51" i="2"/>
  <c r="S40" i="2"/>
  <c r="S39" i="2" s="1"/>
  <c r="S38" i="2" s="1"/>
  <c r="T41" i="2"/>
  <c r="T46" i="2"/>
  <c r="S45" i="2"/>
  <c r="S44" i="2" s="1"/>
  <c r="T58" i="2"/>
  <c r="S57" i="2"/>
  <c r="S56" i="2" s="1"/>
  <c r="S55" i="2" s="1"/>
  <c r="S54" i="2" s="1"/>
  <c r="S53" i="2" s="1"/>
  <c r="S64" i="2"/>
  <c r="S63" i="2" s="1"/>
  <c r="S62" i="2" s="1"/>
  <c r="S61" i="2" s="1"/>
  <c r="S60" i="2" s="1"/>
  <c r="S84" i="2"/>
  <c r="S83" i="2" s="1"/>
  <c r="S82" i="2" s="1"/>
  <c r="S80" i="2" s="1"/>
  <c r="S79" i="2" s="1"/>
  <c r="S78" i="2" s="1"/>
  <c r="T85" i="2"/>
  <c r="T102" i="2"/>
  <c r="S101" i="2"/>
  <c r="S100" i="2" s="1"/>
  <c r="S99" i="2" s="1"/>
  <c r="T99" i="2" s="1"/>
  <c r="T117" i="2"/>
  <c r="S116" i="2"/>
  <c r="S115" i="2" s="1"/>
  <c r="S114" i="2" s="1"/>
  <c r="S113" i="2" s="1"/>
  <c r="S112" i="2" s="1"/>
  <c r="S111" i="2" s="1"/>
  <c r="S108" i="2"/>
  <c r="S107" i="2" s="1"/>
  <c r="S106" i="2" s="1"/>
  <c r="T109" i="2"/>
  <c r="S129" i="2"/>
  <c r="S128" i="2" s="1"/>
  <c r="T128" i="2" s="1"/>
  <c r="T130" i="2"/>
  <c r="S148" i="2"/>
  <c r="S147" i="2" s="1"/>
  <c r="S146" i="2" s="1"/>
  <c r="S144" i="2" s="1"/>
  <c r="S143" i="2" s="1"/>
  <c r="S142" i="2" s="1"/>
  <c r="S140" i="2" s="1"/>
  <c r="S139" i="2" s="1"/>
  <c r="S138" i="2" s="1"/>
  <c r="S137" i="2" s="1"/>
  <c r="S136" i="2" s="1"/>
  <c r="S135" i="2" s="1"/>
  <c r="T149" i="2"/>
  <c r="T163" i="2"/>
  <c r="S162" i="2"/>
  <c r="S172" i="2"/>
  <c r="T173" i="2"/>
  <c r="S169" i="2"/>
  <c r="S168" i="2" s="1"/>
  <c r="T170" i="2"/>
  <c r="T180" i="2"/>
  <c r="S179" i="2"/>
  <c r="S178" i="2" s="1"/>
  <c r="S177" i="2" s="1"/>
  <c r="S176" i="2" s="1"/>
  <c r="S175" i="2" s="1"/>
  <c r="S174" i="2" s="1"/>
  <c r="S183" i="2"/>
  <c r="S182" i="2" s="1"/>
  <c r="T188" i="2"/>
  <c r="T218" i="2"/>
  <c r="S225" i="2"/>
  <c r="S224" i="2" s="1"/>
  <c r="S223" i="2" s="1"/>
  <c r="S222" i="2" s="1"/>
  <c r="S221" i="2" s="1"/>
  <c r="S220" i="2" s="1"/>
  <c r="S219" i="2" s="1"/>
  <c r="T226" i="2"/>
  <c r="S134" i="2" l="1"/>
  <c r="S133" i="2" s="1"/>
  <c r="S132" i="2" s="1"/>
  <c r="R191" i="2"/>
  <c r="S151" i="2"/>
  <c r="S150" i="2" s="1"/>
  <c r="S214" i="2"/>
  <c r="S213" i="2" s="1"/>
  <c r="S212" i="2" s="1"/>
  <c r="S211" i="2" s="1"/>
  <c r="S215" i="2"/>
  <c r="T88" i="2"/>
  <c r="S181" i="2"/>
  <c r="R87" i="2"/>
  <c r="R86" i="2" s="1"/>
  <c r="T86" i="2" s="1"/>
  <c r="S77" i="2"/>
  <c r="T138" i="2"/>
  <c r="T147" i="2"/>
  <c r="S105" i="2"/>
  <c r="S127" i="2"/>
  <c r="S126" i="2" s="1"/>
  <c r="S125" i="2" s="1"/>
  <c r="S124" i="2" s="1"/>
  <c r="S123" i="2" s="1"/>
  <c r="S122" i="2" s="1"/>
  <c r="S121" i="2" s="1"/>
  <c r="S120" i="2" s="1"/>
  <c r="S119" i="2" s="1"/>
  <c r="S118" i="2" s="1"/>
  <c r="S26" i="2"/>
  <c r="T145" i="2"/>
  <c r="T141" i="2"/>
  <c r="T81" i="2"/>
  <c r="S43" i="2"/>
  <c r="S171" i="2"/>
  <c r="S50" i="2"/>
  <c r="T65" i="2"/>
  <c r="S98" i="2"/>
  <c r="S161" i="2"/>
  <c r="S37" i="2"/>
  <c r="T192" i="2" l="1"/>
  <c r="T191" i="2"/>
  <c r="R190" i="2"/>
  <c r="T190" i="2" s="1"/>
  <c r="T87" i="2"/>
  <c r="T125" i="2"/>
  <c r="S104" i="2"/>
  <c r="S103" i="2" s="1"/>
  <c r="T123" i="2"/>
  <c r="S110" i="2"/>
  <c r="S42" i="2"/>
  <c r="S36" i="2"/>
  <c r="S167" i="2"/>
  <c r="S49" i="2"/>
  <c r="S160" i="2"/>
  <c r="R51" i="2"/>
  <c r="R189" i="2" l="1"/>
  <c r="R50" i="2"/>
  <c r="T51" i="2"/>
  <c r="S35" i="2"/>
  <c r="S166" i="2"/>
  <c r="S48" i="2"/>
  <c r="S96" i="2"/>
  <c r="S159" i="2"/>
  <c r="R144" i="2"/>
  <c r="T144" i="2" s="1"/>
  <c r="T189" i="2" l="1"/>
  <c r="R49" i="2"/>
  <c r="T50" i="2"/>
  <c r="S165" i="2"/>
  <c r="S47" i="2"/>
  <c r="S158" i="2"/>
  <c r="R124" i="2"/>
  <c r="T124" i="2" s="1"/>
  <c r="R48" i="2" l="1"/>
  <c r="T49" i="2"/>
  <c r="S164" i="2"/>
  <c r="S94" i="2"/>
  <c r="S93" i="2" s="1"/>
  <c r="S92" i="2" s="1"/>
  <c r="T95" i="2"/>
  <c r="S157" i="2"/>
  <c r="R129" i="2"/>
  <c r="T129" i="2" s="1"/>
  <c r="R94" i="2"/>
  <c r="S131" i="2" l="1"/>
  <c r="R47" i="2"/>
  <c r="T47" i="2" s="1"/>
  <c r="T48" i="2"/>
  <c r="T94" i="2"/>
  <c r="R209" i="2"/>
  <c r="R207" i="2" l="1"/>
  <c r="T209" i="2"/>
  <c r="R208" i="2"/>
  <c r="T208" i="2" s="1"/>
  <c r="R206" i="2" l="1"/>
  <c r="T207" i="2"/>
  <c r="S91" i="2"/>
  <c r="R64" i="2"/>
  <c r="R79" i="2"/>
  <c r="R80" i="2"/>
  <c r="T80" i="2" s="1"/>
  <c r="R84" i="2"/>
  <c r="R78" i="2" l="1"/>
  <c r="T78" i="2" s="1"/>
  <c r="T79" i="2"/>
  <c r="R83" i="2"/>
  <c r="T84" i="2"/>
  <c r="R205" i="2"/>
  <c r="T206" i="2"/>
  <c r="R63" i="2"/>
  <c r="T64" i="2"/>
  <c r="S90" i="2"/>
  <c r="S59" i="2" s="1"/>
  <c r="R82" i="2" l="1"/>
  <c r="R77" i="2" s="1"/>
  <c r="T83" i="2"/>
  <c r="R204" i="2"/>
  <c r="T204" i="2" s="1"/>
  <c r="T205" i="2"/>
  <c r="S11" i="2"/>
  <c r="S227" i="2" s="1"/>
  <c r="R62" i="2"/>
  <c r="T63" i="2"/>
  <c r="R101" i="2"/>
  <c r="T77" i="2" l="1"/>
  <c r="R100" i="2"/>
  <c r="T100" i="2" s="1"/>
  <c r="T101" i="2"/>
  <c r="T82" i="2"/>
  <c r="R61" i="2"/>
  <c r="R60" i="2" s="1"/>
  <c r="T62" i="2"/>
  <c r="R31" i="2"/>
  <c r="T31" i="2" s="1"/>
  <c r="T61" i="2" l="1"/>
  <c r="R98" i="2"/>
  <c r="T98" i="2" s="1"/>
  <c r="R148" i="2"/>
  <c r="T148" i="2" s="1"/>
  <c r="T60" i="2" l="1"/>
  <c r="R40" i="2"/>
  <c r="R45" i="2"/>
  <c r="R24" i="2"/>
  <c r="R44" i="2" l="1"/>
  <c r="T45" i="2"/>
  <c r="R39" i="2"/>
  <c r="T40" i="2"/>
  <c r="R23" i="2"/>
  <c r="T24" i="2"/>
  <c r="R140" i="2"/>
  <c r="R33" i="2"/>
  <c r="R162" i="2"/>
  <c r="R146" i="2"/>
  <c r="R38" i="2" l="1"/>
  <c r="T39" i="2"/>
  <c r="R139" i="2"/>
  <c r="T139" i="2" s="1"/>
  <c r="T140" i="2"/>
  <c r="R143" i="2"/>
  <c r="T146" i="2"/>
  <c r="R30" i="2"/>
  <c r="T30" i="2" s="1"/>
  <c r="T33" i="2"/>
  <c r="R43" i="2"/>
  <c r="T44" i="2"/>
  <c r="R161" i="2"/>
  <c r="T162" i="2"/>
  <c r="R22" i="2"/>
  <c r="T23" i="2"/>
  <c r="R127" i="2"/>
  <c r="R126" i="2" s="1"/>
  <c r="R116" i="2"/>
  <c r="R57" i="2"/>
  <c r="T126" i="2" l="1"/>
  <c r="T127" i="2"/>
  <c r="R42" i="2"/>
  <c r="T42" i="2" s="1"/>
  <c r="T43" i="2"/>
  <c r="R142" i="2"/>
  <c r="T142" i="2" s="1"/>
  <c r="T143" i="2"/>
  <c r="R37" i="2"/>
  <c r="T38" i="2"/>
  <c r="R115" i="2"/>
  <c r="T116" i="2"/>
  <c r="R160" i="2"/>
  <c r="T161" i="2"/>
  <c r="R56" i="2"/>
  <c r="T56" i="2" s="1"/>
  <c r="T57" i="2"/>
  <c r="R21" i="2"/>
  <c r="T22" i="2"/>
  <c r="R55" i="2"/>
  <c r="R179" i="2"/>
  <c r="R36" i="2" l="1"/>
  <c r="T37" i="2"/>
  <c r="R178" i="2"/>
  <c r="T179" i="2"/>
  <c r="R159" i="2"/>
  <c r="T160" i="2"/>
  <c r="R114" i="2"/>
  <c r="T115" i="2"/>
  <c r="R20" i="2"/>
  <c r="T21" i="2"/>
  <c r="R54" i="2"/>
  <c r="T55" i="2"/>
  <c r="R225" i="2"/>
  <c r="R137" i="2"/>
  <c r="T137" i="2" s="1"/>
  <c r="R17" i="2"/>
  <c r="R96" i="2"/>
  <c r="R217" i="2"/>
  <c r="R122" i="2"/>
  <c r="R172" i="2"/>
  <c r="R169" i="2"/>
  <c r="R108" i="2"/>
  <c r="R187" i="2"/>
  <c r="T187" i="2" s="1"/>
  <c r="R93" i="2" l="1"/>
  <c r="R92" i="2" s="1"/>
  <c r="R168" i="2"/>
  <c r="T168" i="2" s="1"/>
  <c r="T169" i="2"/>
  <c r="R171" i="2"/>
  <c r="T171" i="2" s="1"/>
  <c r="T172" i="2"/>
  <c r="T96" i="2"/>
  <c r="R121" i="2"/>
  <c r="T122" i="2"/>
  <c r="R106" i="2"/>
  <c r="T108" i="2"/>
  <c r="R216" i="2"/>
  <c r="T216" i="2" s="1"/>
  <c r="T217" i="2"/>
  <c r="R224" i="2"/>
  <c r="T225" i="2"/>
  <c r="T36" i="2"/>
  <c r="T35" i="2" s="1"/>
  <c r="R35" i="2"/>
  <c r="R158" i="2"/>
  <c r="T159" i="2"/>
  <c r="R113" i="2"/>
  <c r="R112" i="2" s="1"/>
  <c r="T114" i="2"/>
  <c r="R177" i="2"/>
  <c r="T178" i="2"/>
  <c r="R16" i="2"/>
  <c r="T17" i="2"/>
  <c r="R53" i="2"/>
  <c r="T53" i="2" s="1"/>
  <c r="T54" i="2"/>
  <c r="R19" i="2"/>
  <c r="T19" i="2" s="1"/>
  <c r="T20" i="2"/>
  <c r="R186" i="2"/>
  <c r="T186" i="2" s="1"/>
  <c r="R185" i="2"/>
  <c r="R29" i="2"/>
  <c r="R136" i="2"/>
  <c r="T136" i="2" s="1"/>
  <c r="R107" i="2"/>
  <c r="T107" i="2" s="1"/>
  <c r="T93" i="2" l="1"/>
  <c r="R215" i="2"/>
  <c r="R214" i="2" s="1"/>
  <c r="T121" i="2"/>
  <c r="R120" i="2"/>
  <c r="T120" i="2" s="1"/>
  <c r="R167" i="2"/>
  <c r="R166" i="2" s="1"/>
  <c r="R184" i="2"/>
  <c r="T185" i="2"/>
  <c r="T215" i="2"/>
  <c r="R28" i="2"/>
  <c r="T29" i="2"/>
  <c r="R91" i="2"/>
  <c r="T92" i="2"/>
  <c r="R223" i="2"/>
  <c r="T224" i="2"/>
  <c r="R105" i="2"/>
  <c r="T106" i="2"/>
  <c r="T113" i="2"/>
  <c r="T177" i="2"/>
  <c r="R176" i="2"/>
  <c r="R157" i="2"/>
  <c r="T157" i="2" s="1"/>
  <c r="T158" i="2"/>
  <c r="R15" i="2"/>
  <c r="T16" i="2"/>
  <c r="R135" i="2"/>
  <c r="T135" i="2" s="1"/>
  <c r="R119" i="2" l="1"/>
  <c r="T119" i="2" s="1"/>
  <c r="T91" i="2"/>
  <c r="R90" i="2"/>
  <c r="T167" i="2"/>
  <c r="R104" i="2"/>
  <c r="T105" i="2"/>
  <c r="R27" i="2"/>
  <c r="T28" i="2"/>
  <c r="R165" i="2"/>
  <c r="T166" i="2"/>
  <c r="R134" i="2"/>
  <c r="R222" i="2"/>
  <c r="T223" i="2"/>
  <c r="T221" i="2" s="1"/>
  <c r="T220" i="2" s="1"/>
  <c r="T219" i="2" s="1"/>
  <c r="R213" i="2"/>
  <c r="T214" i="2"/>
  <c r="R183" i="2"/>
  <c r="R182" i="2" s="1"/>
  <c r="R181" i="2" s="1"/>
  <c r="T184" i="2"/>
  <c r="T183" i="2" s="1"/>
  <c r="T182" i="2" s="1"/>
  <c r="R175" i="2"/>
  <c r="R174" i="2" s="1"/>
  <c r="T176" i="2"/>
  <c r="T175" i="2" s="1"/>
  <c r="T174" i="2" s="1"/>
  <c r="R111" i="2"/>
  <c r="T112" i="2"/>
  <c r="R14" i="2"/>
  <c r="T15" i="2"/>
  <c r="R118" i="2" l="1"/>
  <c r="T118" i="2" s="1"/>
  <c r="R59" i="2"/>
  <c r="T59" i="2" s="1"/>
  <c r="T181" i="2"/>
  <c r="T90" i="2"/>
  <c r="R221" i="2"/>
  <c r="R220" i="2" s="1"/>
  <c r="R219" i="2" s="1"/>
  <c r="T222" i="2"/>
  <c r="R164" i="2"/>
  <c r="T165" i="2"/>
  <c r="R103" i="2"/>
  <c r="T103" i="2" s="1"/>
  <c r="T104" i="2"/>
  <c r="R212" i="2"/>
  <c r="R211" i="2" s="1"/>
  <c r="T213" i="2"/>
  <c r="T212" i="2" s="1"/>
  <c r="T211" i="2" s="1"/>
  <c r="R133" i="2"/>
  <c r="T134" i="2"/>
  <c r="R26" i="2"/>
  <c r="T26" i="2" s="1"/>
  <c r="T27" i="2"/>
  <c r="T111" i="2"/>
  <c r="T110" i="2" s="1"/>
  <c r="R13" i="2"/>
  <c r="T14" i="2"/>
  <c r="R110" i="2" l="1"/>
  <c r="T164" i="2"/>
  <c r="R132" i="2"/>
  <c r="R131" i="2" s="1"/>
  <c r="T133" i="2"/>
  <c r="R12" i="2"/>
  <c r="R11" i="2" s="1"/>
  <c r="T13" i="2"/>
  <c r="N227" i="2" l="1"/>
  <c r="T132" i="2"/>
  <c r="T131" i="2" s="1"/>
  <c r="T12" i="2"/>
  <c r="T11" i="2" s="1"/>
  <c r="T227" i="2" l="1"/>
</calcChain>
</file>

<file path=xl/sharedStrings.xml><?xml version="1.0" encoding="utf-8"?>
<sst xmlns="http://schemas.openxmlformats.org/spreadsheetml/2006/main" count="519" uniqueCount="217">
  <si>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</si>
  <si>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</si>
  <si>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</si>
  <si>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</si>
  <si>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</si>
  <si>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</si>
  <si>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</si>
  <si>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</si>
  <si>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</si>
  <si>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</si>
  <si>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</si>
  <si>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</si>
  <si>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</si>
  <si>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</si>
  <si>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</si>
  <si>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</si>
  <si>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</si>
  <si>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</si>
  <si>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</si>
  <si>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</si>
  <si>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</si>
  <si>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</si>
  <si>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</si>
  <si>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</si>
  <si>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</si>
  <si>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</si>
  <si>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</si>
  <si>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</si>
  <si>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</si>
  <si>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</si>
  <si>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</si>
  <si>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</si>
  <si>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</si>
  <si>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</si>
  <si>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</si>
  <si>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</si>
  <si>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</si>
  <si>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</si>
  <si>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</si>
  <si>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</si>
  <si>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</si>
  <si>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</si>
  <si>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</si>
  <si>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</si>
  <si>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</si>
  <si>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</si>
  <si>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</si>
  <si>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</si>
  <si>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</si>
  <si>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</si>
  <si>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</si>
  <si>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</si>
  <si>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</si>
  <si>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</si>
  <si>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</si>
  <si>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</si>
  <si>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</si>
  <si>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</si>
  <si>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</si>
  <si>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</si>
  <si>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</si>
  <si>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</si>
  <si>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</si>
  <si>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</si>
  <si>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</si>
  <si>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</si>
  <si>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</si>
  <si>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</si>
  <si>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</si>
  <si>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</si>
  <si>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</si>
  <si>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</si>
  <si>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</si>
  <si>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</si>
  <si>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</si>
  <si>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</si>
  <si>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</si>
  <si>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</si>
  <si>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</si>
  <si>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</si>
  <si>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</si>
  <si>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</si>
  <si>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</si>
  <si>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</si>
  <si>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</si>
  <si>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</si>
  <si>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</si>
  <si>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</si>
  <si>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</si>
  <si>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</si>
  <si>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</si>
  <si>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</si>
  <si>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</si>
  <si>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</si>
  <si>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</si>
  <si>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к решению Совета депутатов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</si>
  <si>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</si>
  <si>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</si>
  <si>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</si>
  <si>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</si>
  <si>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</si>
  <si>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</si>
  <si>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</si>
  <si>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</si>
  <si>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</si>
  <si>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</si>
  <si>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</si>
  <si>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</si>
  <si>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</si>
  <si>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</si>
  <si>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</si>
  <si>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</si>
  <si>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</si>
  <si>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</si>
  <si>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</si>
  <si>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</si>
  <si>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</si>
  <si>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</si>
  <si>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</si>
  <si>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</si>
  <si>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</si>
  <si>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</si>
  <si>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</si>
  <si>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</si>
  <si>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</si>
  <si>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</si>
  <si>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</si>
  <si>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</si>
  <si>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</si>
  <si>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</si>
  <si>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</si>
  <si>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</si>
  <si>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</si>
  <si>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</si>
  <si>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</si>
  <si>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</si>
  <si>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</si>
  <si>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</si>
  <si>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</si>
  <si>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</si>
  <si>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</si>
  <si>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</si>
  <si>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</si>
  <si>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</si>
  <si>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</si>
  <si>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</si>
  <si>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</si>
  <si>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9210199990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</si>
  <si>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</si>
  <si>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</si>
  <si>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</si>
  <si>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</si>
  <si>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Публичные нормативные социальные выплаты гражданам</t>
  </si>
  <si>
    <t>Благоустройство</t>
  </si>
  <si>
    <t>2140199990</t>
  </si>
  <si>
    <t>87102S2301</t>
  </si>
  <si>
    <t>87102S2302</t>
  </si>
  <si>
    <t>Расходы на обеспечение деятельности (оказание услуг) муниципальных учреждений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</si>
  <si>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2023 год</t>
  </si>
  <si>
    <t>Муниципальная программа "Совершенствование муниципального управления в сельском поселении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</si>
  <si>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</si>
  <si>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>Муниципальная программа "Управление муниципальным имуществом в сельском поселении Хулимсунт"</t>
  </si>
  <si>
    <t>Муниципальная программа "Содействие занятости населения на территории сельского поселения Хулимсунт"</t>
  </si>
  <si>
    <t>Муниципальная программа "Развитие транспортной системы сельского поселения Хулимсунт"</t>
  </si>
  <si>
    <t>Муниципальная программа «Информационное общество сельского поселения Хулимсунт»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</si>
  <si>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</si>
  <si>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Муниципальная программа "Благоустройство территории сельского поселения Хулимсунт"</t>
  </si>
  <si>
    <t>8510285060</t>
  </si>
  <si>
    <t>Обеспечение проведения выборов и референдумов</t>
  </si>
  <si>
    <t>Расходы на подготовку и проведение выборов в сельском поселении Хулимсунт</t>
  </si>
  <si>
    <t>5000122050</t>
  </si>
  <si>
    <t xml:space="preserve">Изменения </t>
  </si>
  <si>
    <t>Уточненная сумма</t>
  </si>
  <si>
    <t>9100399990</t>
  </si>
  <si>
    <t>9100300000</t>
  </si>
  <si>
    <t>Основное мероприятие "Приобретение имущества в муниципальную собственность"</t>
  </si>
  <si>
    <t>Капитальные вложения в объекты государственной (муниципальной) собственности</t>
  </si>
  <si>
    <t>Бюджетные инвестиции</t>
  </si>
  <si>
    <t>8610100000</t>
  </si>
  <si>
    <t>8610000000</t>
  </si>
  <si>
    <t>Коммунальное хозяйство</t>
  </si>
  <si>
    <t>Подпрограмма "Создание условий для обеспечения качественными коммунальными услугами"</t>
  </si>
  <si>
    <t xml:space="preserve">Основное  мероприятие «Подготовка систем коммунальной инфраструктуры к осенне-зимнему периоду» </t>
  </si>
  <si>
    <t>8630000000</t>
  </si>
  <si>
    <t>8630100000</t>
  </si>
  <si>
    <t>8630199990</t>
  </si>
  <si>
    <t>Подпрограмма  "Обеспечение реализации муниципальной программы"</t>
  </si>
  <si>
    <t>Основное мероприятие "Разработка, утверждение, актуализация схем систем коммунальной инфраструктуры"</t>
  </si>
  <si>
    <t>Подпрограмма  «Противодействие незаконного оборота и потребления наркотических средств и психотропных веществ в сельском поселении Хулимсунт</t>
  </si>
  <si>
    <t>Специальные расходы</t>
  </si>
  <si>
    <t>(Приложение 7                           к решению Совета депутатов сельского поселения Хулимсунт от 16.12.2022 № 187)</t>
  </si>
  <si>
    <t>2110184200</t>
  </si>
  <si>
    <t>2110000000</t>
  </si>
  <si>
    <t>2110100000</t>
  </si>
  <si>
    <t>Подпрограмма "Обеспечение санитарного благополучия на территории сельского поселения"</t>
  </si>
  <si>
    <t>Основное мероприятие "Отлов бездомных животных, огораживание несанкционированной свалки"</t>
  </si>
  <si>
    <t>Организация мероприятия при осуществлении деятельности по обращению с животными без владельцев</t>
  </si>
  <si>
    <t>Сельское хозяйство и рыбаловство</t>
  </si>
  <si>
    <t>Культура, Кинематография</t>
  </si>
  <si>
    <t>8800000000</t>
  </si>
  <si>
    <t>8830000000</t>
  </si>
  <si>
    <t>8830100000</t>
  </si>
  <si>
    <t>8830199990</t>
  </si>
  <si>
    <t>Реализация мероприятия</t>
  </si>
  <si>
    <t>Подпрограмма "Укрепление пожарной безопасности"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</si>
  <si>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Хулимсунт"</t>
  </si>
  <si>
    <t>8610109605</t>
  </si>
  <si>
    <t>86101S9605</t>
  </si>
  <si>
    <t>8610109505</t>
  </si>
  <si>
    <t>Основное мероприятие "Содержание и обновление защитных минерализованных противопожарных полос"</t>
  </si>
  <si>
    <t>8820199990</t>
  </si>
  <si>
    <t>8820100000</t>
  </si>
  <si>
    <t>8820000000</t>
  </si>
  <si>
    <t>Основное мероприятие "Создание и содержание материальных ресурсов (запасов) для предупреждения и ликвидации чрезвычайных ситуаций"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</si>
  <si>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</si>
  <si>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Приложение 2</t>
  </si>
  <si>
    <t>от 12.07.2023 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</si>
</sst>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  <numFmt numFmtId="172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/>
    <xf numFmtId="0" fontId="4" fillId="0" borderId="0" xfId="1" applyFont="1" applyAlignment="1"/>
    <xf numFmtId="0" fontId="1" fillId="0" borderId="0" xfId="1" applyFill="1"/>
    <xf numFmtId="0" fontId="1" fillId="0" borderId="0" xfId="1"/>
    <xf numFmtId="0" fontId="2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2" borderId="0" xfId="1" applyNumberFormat="1" applyFont="1" applyFill="1" applyAlignment="1" applyProtection="1">
      <protection hidden="1"/>
    </xf>
    <xf numFmtId="165" fontId="5" fillId="3" borderId="1" xfId="1" applyNumberFormat="1" applyFont="1" applyFill="1" applyBorder="1" applyAlignment="1" applyProtection="1">
      <alignment horizontal="right" vertical="center"/>
      <protection hidden="1"/>
    </xf>
    <xf numFmtId="165" fontId="5" fillId="4" borderId="1" xfId="1" applyNumberFormat="1" applyFont="1" applyFill="1" applyBorder="1" applyAlignment="1" applyProtection="1">
      <alignment horizontal="right" vertical="center"/>
      <protection hidden="1"/>
    </xf>
    <xf numFmtId="165" fontId="5" fillId="6" borderId="1" xfId="1" applyNumberFormat="1" applyFont="1" applyFill="1" applyBorder="1" applyAlignment="1" applyProtection="1">
      <alignment horizontal="right" vertical="center"/>
      <protection hidden="1"/>
    </xf>
    <xf numFmtId="172" fontId="9" fillId="3" borderId="0" xfId="0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NumberFormat="1" applyFont="1" applyFill="1" applyAlignment="1" applyProtection="1">
      <alignment horizontal="center" wrapText="1"/>
      <protection hidden="1"/>
    </xf>
    <xf numFmtId="49" fontId="8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49" fontId="5" fillId="0" borderId="0" xfId="1" applyNumberFormat="1" applyFont="1" applyFill="1" applyAlignment="1" applyProtection="1">
      <protection hidden="1"/>
    </xf>
    <xf numFmtId="166" fontId="5" fillId="6" borderId="1" xfId="1" applyNumberFormat="1" applyFont="1" applyFill="1" applyBorder="1" applyAlignment="1" applyProtection="1">
      <alignment horizontal="center" vertical="center"/>
      <protection hidden="1"/>
    </xf>
    <xf numFmtId="166" fontId="5" fillId="4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49" fontId="5" fillId="4" borderId="1" xfId="1" applyNumberFormat="1" applyFont="1" applyFill="1" applyBorder="1" applyAlignment="1" applyProtection="1">
      <alignment horizontal="center" vertical="center"/>
      <protection hidden="1"/>
    </xf>
    <xf numFmtId="49" fontId="5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5" borderId="1" xfId="1" applyNumberFormat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/>
    <xf numFmtId="0" fontId="8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8" fontId="5" fillId="4" borderId="1" xfId="1" applyNumberFormat="1" applyFont="1" applyFill="1" applyBorder="1" applyAlignment="1" applyProtection="1">
      <alignment horizontal="center" vertical="center"/>
      <protection hidden="1"/>
    </xf>
    <xf numFmtId="168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/>
    </xf>
    <xf numFmtId="166" fontId="5" fillId="3" borderId="1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left" vertical="center"/>
    </xf>
    <xf numFmtId="0" fontId="8" fillId="0" borderId="0" xfId="1" applyNumberFormat="1" applyFont="1" applyFill="1" applyAlignment="1" applyProtection="1">
      <alignment horizontal="left" vertical="center" wrapText="1"/>
      <protection hidden="1"/>
    </xf>
    <xf numFmtId="0" fontId="8" fillId="0" borderId="0" xfId="1" applyNumberFormat="1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8" fillId="2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Font="1" applyAlignment="1">
      <alignment wrapText="1"/>
    </xf>
    <xf numFmtId="0" fontId="3" fillId="0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center"/>
      <protection hidden="1"/>
    </xf>
    <xf numFmtId="49" fontId="8" fillId="2" borderId="0" xfId="1" applyNumberFormat="1" applyFont="1" applyFill="1" applyBorder="1" applyAlignment="1" applyProtection="1"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5" borderId="1" xfId="1" applyNumberFormat="1" applyFont="1" applyFill="1" applyBorder="1" applyAlignment="1" applyProtection="1">
      <alignment horizontal="center" vertical="center"/>
      <protection hidden="1"/>
    </xf>
    <xf numFmtId="49" fontId="5" fillId="5" borderId="1" xfId="1" applyNumberFormat="1" applyFont="1" applyFill="1" applyBorder="1" applyAlignment="1" applyProtection="1">
      <alignment horizontal="center" vertical="center"/>
      <protection hidden="1"/>
    </xf>
    <xf numFmtId="165" fontId="5" fillId="5" borderId="1" xfId="1" applyNumberFormat="1" applyFont="1" applyFill="1" applyBorder="1" applyAlignment="1" applyProtection="1">
      <alignment horizontal="right" vertical="center"/>
      <protection hidden="1"/>
    </xf>
    <xf numFmtId="168" fontId="5" fillId="6" borderId="1" xfId="1" applyNumberFormat="1" applyFont="1" applyFill="1" applyBorder="1" applyAlignment="1" applyProtection="1">
      <alignment horizontal="center" vertical="center"/>
      <protection hidden="1"/>
    </xf>
    <xf numFmtId="49" fontId="5" fillId="6" borderId="1" xfId="1" applyNumberFormat="1" applyFont="1" applyFill="1" applyBorder="1" applyAlignment="1" applyProtection="1">
      <alignment horizontal="center" vertical="center"/>
      <protection hidden="1"/>
    </xf>
    <xf numFmtId="49" fontId="5" fillId="6" borderId="1" xfId="1" applyNumberFormat="1" applyFont="1" applyFill="1" applyBorder="1" applyAlignment="1" applyProtection="1">
      <alignment horizontal="right" vertical="center"/>
      <protection hidden="1"/>
    </xf>
    <xf numFmtId="168" fontId="5" fillId="3" borderId="1" xfId="1" applyNumberFormat="1" applyFont="1" applyFill="1" applyBorder="1" applyAlignment="1" applyProtection="1">
      <alignment horizontal="center"/>
      <protection hidden="1"/>
    </xf>
    <xf numFmtId="0" fontId="8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8" fillId="2" borderId="1" xfId="1" applyNumberFormat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172" fontId="5" fillId="5" borderId="1" xfId="1" applyNumberFormat="1" applyFont="1" applyFill="1" applyBorder="1" applyAlignment="1">
      <alignment vertical="center"/>
    </xf>
    <xf numFmtId="172" fontId="5" fillId="6" borderId="1" xfId="1" applyNumberFormat="1" applyFont="1" applyFill="1" applyBorder="1" applyAlignment="1">
      <alignment vertical="center"/>
    </xf>
    <xf numFmtId="172" fontId="5" fillId="4" borderId="1" xfId="1" applyNumberFormat="1" applyFont="1" applyFill="1" applyBorder="1" applyAlignment="1">
      <alignment vertical="center"/>
    </xf>
    <xf numFmtId="172" fontId="5" fillId="0" borderId="1" xfId="1" applyNumberFormat="1" applyFont="1" applyFill="1" applyBorder="1" applyAlignment="1">
      <alignment vertical="center"/>
    </xf>
    <xf numFmtId="172" fontId="5" fillId="0" borderId="1" xfId="1" applyNumberFormat="1" applyFont="1" applyBorder="1" applyAlignment="1">
      <alignment vertical="center"/>
    </xf>
    <xf numFmtId="172" fontId="5" fillId="0" borderId="1" xfId="1" applyNumberFormat="1" applyFont="1" applyBorder="1" applyAlignment="1">
      <alignment vertical="center" wrapText="1"/>
    </xf>
    <xf numFmtId="172" fontId="7" fillId="3" borderId="1" xfId="0" applyNumberFormat="1" applyFont="1" applyFill="1" applyBorder="1" applyAlignment="1">
      <alignment vertical="center" wrapText="1"/>
    </xf>
    <xf numFmtId="172" fontId="7" fillId="0" borderId="1" xfId="0" applyNumberFormat="1" applyFont="1" applyBorder="1" applyAlignment="1">
      <alignment horizontal="right" vertical="center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72" fontId="7" fillId="4" borderId="1" xfId="0" applyNumberFormat="1" applyFont="1" applyFill="1" applyBorder="1" applyAlignment="1">
      <alignment horizontal="right" vertical="center"/>
    </xf>
    <xf numFmtId="172" fontId="5" fillId="4" borderId="1" xfId="1" applyNumberFormat="1" applyFont="1" applyFill="1" applyBorder="1" applyAlignment="1">
      <alignment horizontal="right" vertical="center"/>
    </xf>
    <xf numFmtId="171" fontId="8" fillId="0" borderId="1" xfId="1" applyNumberFormat="1" applyFont="1" applyBorder="1"/>
    <xf numFmtId="172" fontId="8" fillId="0" borderId="1" xfId="1" applyNumberFormat="1" applyFont="1" applyBorder="1"/>
    <xf numFmtId="172" fontId="1" fillId="0" borderId="0" xfId="1" applyNumberFormat="1" applyFill="1"/>
    <xf numFmtId="0" fontId="1" fillId="0" borderId="0" xfId="1" applyBorder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49" fontId="5" fillId="0" borderId="0" xfId="1" applyNumberFormat="1" applyFont="1" applyBorder="1"/>
    <xf numFmtId="171" fontId="5" fillId="0" borderId="0" xfId="1" applyNumberFormat="1" applyFont="1" applyBorder="1"/>
    <xf numFmtId="172" fontId="1" fillId="0" borderId="0" xfId="1" applyNumberFormat="1"/>
    <xf numFmtId="171" fontId="1" fillId="0" borderId="0" xfId="1" applyNumberFormat="1"/>
    <xf numFmtId="171" fontId="1" fillId="0" borderId="0" xfId="1" applyNumberFormat="1" applyBorder="1"/>
    <xf numFmtId="172" fontId="5" fillId="4" borderId="1" xfId="1" applyNumberFormat="1" applyFont="1" applyFill="1" applyBorder="1" applyAlignment="1">
      <alignment vertical="center" wrapText="1"/>
    </xf>
    <xf numFmtId="0" fontId="2" fillId="0" borderId="5" xfId="1" applyNumberFormat="1" applyFont="1" applyFill="1" applyBorder="1" applyAlignment="1" applyProtection="1">
      <protection hidden="1"/>
    </xf>
    <xf numFmtId="172" fontId="1" fillId="0" borderId="0" xfId="1" applyNumberFormat="1" applyBorder="1"/>
    <xf numFmtId="172" fontId="5" fillId="3" borderId="1" xfId="1" applyNumberFormat="1" applyFont="1" applyFill="1" applyBorder="1" applyAlignment="1">
      <alignment vertical="center" wrapText="1"/>
    </xf>
    <xf numFmtId="172" fontId="5" fillId="3" borderId="1" xfId="1" applyNumberFormat="1" applyFont="1" applyFill="1" applyBorder="1" applyAlignment="1">
      <alignment vertical="center"/>
    </xf>
    <xf numFmtId="172" fontId="13" fillId="0" borderId="1" xfId="1" applyNumberFormat="1" applyFont="1" applyBorder="1" applyAlignment="1">
      <alignment vertical="center" wrapText="1"/>
    </xf>
    <xf numFmtId="169" fontId="5" fillId="3" borderId="2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169" fontId="5" fillId="3" borderId="4" xfId="1" applyNumberFormat="1" applyFont="1" applyFill="1" applyBorder="1" applyAlignment="1" applyProtection="1">
      <alignment vertical="center" wrapText="1"/>
      <protection hidden="1"/>
    </xf>
    <xf numFmtId="169" fontId="5" fillId="3" borderId="1" xfId="1" applyNumberFormat="1" applyFont="1" applyFill="1" applyBorder="1" applyAlignment="1" applyProtection="1">
      <alignment vertical="center" wrapText="1"/>
      <protection hidden="1"/>
    </xf>
    <xf numFmtId="167" fontId="5" fillId="3" borderId="1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" xfId="1" applyNumberFormat="1" applyFont="1" applyFill="1" applyBorder="1" applyAlignment="1" applyProtection="1">
      <alignment vertical="center" wrapText="1"/>
      <protection hidden="1"/>
    </xf>
    <xf numFmtId="169" fontId="5" fillId="6" borderId="1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3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4" xfId="1" applyNumberFormat="1" applyFont="1" applyFill="1" applyBorder="1" applyAlignment="1" applyProtection="1">
      <alignment horizontal="left" vertical="center" wrapText="1"/>
      <protection hidden="1"/>
    </xf>
    <xf numFmtId="167" fontId="5" fillId="4" borderId="2" xfId="1" applyNumberFormat="1" applyFont="1" applyFill="1" applyBorder="1" applyAlignment="1" applyProtection="1">
      <alignment vertical="center" wrapText="1"/>
      <protection hidden="1"/>
    </xf>
    <xf numFmtId="167" fontId="5" fillId="4" borderId="3" xfId="1" applyNumberFormat="1" applyFont="1" applyFill="1" applyBorder="1" applyAlignment="1" applyProtection="1">
      <alignment vertical="center" wrapText="1"/>
      <protection hidden="1"/>
    </xf>
    <xf numFmtId="167" fontId="5" fillId="4" borderId="4" xfId="1" applyNumberFormat="1" applyFont="1" applyFill="1" applyBorder="1" applyAlignment="1" applyProtection="1">
      <alignment vertical="center" wrapText="1"/>
      <protection hidden="1"/>
    </xf>
    <xf numFmtId="167" fontId="5" fillId="3" borderId="2" xfId="1" applyNumberFormat="1" applyFont="1" applyFill="1" applyBorder="1" applyAlignment="1" applyProtection="1">
      <alignment vertical="center" wrapText="1"/>
      <protection hidden="1"/>
    </xf>
    <xf numFmtId="167" fontId="5" fillId="3" borderId="3" xfId="1" applyNumberFormat="1" applyFont="1" applyFill="1" applyBorder="1" applyAlignment="1" applyProtection="1">
      <alignment vertical="center" wrapText="1"/>
      <protection hidden="1"/>
    </xf>
    <xf numFmtId="167" fontId="5" fillId="3" borderId="4" xfId="1" applyNumberFormat="1" applyFont="1" applyFill="1" applyBorder="1" applyAlignment="1" applyProtection="1">
      <alignment vertical="center" wrapText="1"/>
      <protection hidden="1"/>
    </xf>
    <xf numFmtId="170" fontId="5" fillId="6" borderId="1" xfId="1" applyNumberFormat="1" applyFont="1" applyFill="1" applyBorder="1" applyAlignment="1" applyProtection="1">
      <alignment vertical="center" wrapText="1"/>
      <protection hidden="1"/>
    </xf>
    <xf numFmtId="170" fontId="5" fillId="3" borderId="1" xfId="1" applyNumberFormat="1" applyFont="1" applyFill="1" applyBorder="1" applyAlignment="1" applyProtection="1">
      <alignment vertical="center" wrapText="1"/>
      <protection hidden="1"/>
    </xf>
    <xf numFmtId="170" fontId="5" fillId="4" borderId="1" xfId="1" applyNumberFormat="1" applyFont="1" applyFill="1" applyBorder="1" applyAlignment="1" applyProtection="1">
      <alignment horizontal="left" vertical="center" wrapText="1"/>
      <protection hidden="1"/>
    </xf>
    <xf numFmtId="170" fontId="5" fillId="5" borderId="1" xfId="1" applyNumberFormat="1" applyFont="1" applyFill="1" applyBorder="1" applyAlignment="1" applyProtection="1">
      <alignment vertical="center" wrapText="1"/>
      <protection hidden="1"/>
    </xf>
    <xf numFmtId="167" fontId="5" fillId="4" borderId="1" xfId="1" applyNumberFormat="1" applyFont="1" applyFill="1" applyBorder="1" applyAlignment="1" applyProtection="1">
      <alignment vertical="center" wrapText="1"/>
      <protection hidden="1"/>
    </xf>
    <xf numFmtId="170" fontId="5" fillId="3" borderId="3" xfId="1" applyNumberFormat="1" applyFont="1" applyFill="1" applyBorder="1" applyAlignment="1" applyProtection="1">
      <alignment horizontal="left" vertical="center" wrapText="1"/>
      <protection hidden="1"/>
    </xf>
    <xf numFmtId="170" fontId="5" fillId="3" borderId="4" xfId="1" applyNumberFormat="1" applyFont="1" applyFill="1" applyBorder="1" applyAlignment="1" applyProtection="1">
      <alignment horizontal="left" vertical="center" wrapText="1"/>
      <protection hidden="1"/>
    </xf>
    <xf numFmtId="171" fontId="8" fillId="2" borderId="1" xfId="1" applyNumberFormat="1" applyFont="1" applyFill="1" applyBorder="1" applyAlignment="1" applyProtection="1">
      <alignment horizontal="right"/>
      <protection hidden="1"/>
    </xf>
    <xf numFmtId="0" fontId="8" fillId="2" borderId="1" xfId="1" applyNumberFormat="1" applyFont="1" applyFill="1" applyBorder="1" applyAlignment="1" applyProtection="1">
      <alignment horizontal="left"/>
      <protection hidden="1"/>
    </xf>
    <xf numFmtId="169" fontId="5" fillId="4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3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4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3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Alignment="1">
      <alignment horizontal="right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8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right" wrapText="1"/>
    </xf>
    <xf numFmtId="169" fontId="5" fillId="4" borderId="1" xfId="1" applyNumberFormat="1" applyFont="1" applyFill="1" applyBorder="1" applyAlignment="1" applyProtection="1">
      <alignment vertical="center" wrapText="1"/>
      <protection hidden="1"/>
    </xf>
    <xf numFmtId="169" fontId="5" fillId="3" borderId="1" xfId="1" applyNumberFormat="1" applyFont="1" applyFill="1" applyBorder="1" applyAlignment="1" applyProtection="1">
      <alignment wrapText="1"/>
      <protection hidden="1"/>
    </xf>
    <xf numFmtId="169" fontId="5" fillId="4" borderId="1" xfId="1" applyNumberFormat="1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>
      <alignment horizontal="center" wrapText="1"/>
    </xf>
    <xf numFmtId="164" fontId="5" fillId="3" borderId="1" xfId="2" applyFont="1" applyFill="1" applyBorder="1" applyAlignment="1" applyProtection="1">
      <alignment vertical="center" wrapText="1"/>
      <protection hidden="1"/>
    </xf>
    <xf numFmtId="169" fontId="5" fillId="6" borderId="1" xfId="1" applyNumberFormat="1" applyFont="1" applyFill="1" applyBorder="1" applyAlignment="1" applyProtection="1">
      <alignment vertical="center" wrapText="1"/>
      <protection hidden="1"/>
    </xf>
  </cellXfs>
  <cellStyles count="3">
    <cellStyle name="Денежный" xfId="2" builtinId="4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3"/>
  <sheetViews>
    <sheetView showGridLines="0" tabSelected="1" zoomScale="80" zoomScaleNormal="80" zoomScaleSheetLayoutView="90" workbookViewId="0">
      <selection activeCell="N4" sqref="N4:R4"/>
    </sheetView>
  </sheetViews>
  <sheetFormatPr defaultColWidth="9.140625" defaultRowHeight="12.75" x14ac:dyDescent="0.2"/>
  <cols>
    <col min="1" max="1" width="9.28515625" style="1" customWidth="1"/>
    <col min="2" max="2" width="7.28515625" style="37" customWidth="1"/>
    <col min="3" max="3" width="6.85546875" style="19" customWidth="1"/>
    <col min="4" max="4" width="6.5703125" style="19" customWidth="1"/>
    <col min="5" max="5" width="5.85546875" style="19" customWidth="1"/>
    <col min="6" max="6" width="6.28515625" style="19" customWidth="1"/>
    <col min="7" max="7" width="6" style="19" customWidth="1"/>
    <col min="8" max="8" width="6.5703125" style="19" customWidth="1"/>
    <col min="9" max="9" width="5.140625" style="19" customWidth="1"/>
    <col min="10" max="10" width="3.140625" style="19" customWidth="1"/>
    <col min="11" max="11" width="3.85546875" style="19" customWidth="1"/>
    <col min="12" max="12" width="5.28515625" style="19" customWidth="1"/>
    <col min="13" max="13" width="42.140625" style="19" customWidth="1"/>
    <col min="14" max="15" width="3.5703125" style="35" customWidth="1"/>
    <col min="16" max="16" width="11.140625" style="30" customWidth="1"/>
    <col min="17" max="17" width="4.85546875" style="35" customWidth="1"/>
    <col min="18" max="18" width="10.140625" style="19" customWidth="1"/>
    <col min="19" max="19" width="9.85546875" style="1" customWidth="1"/>
    <col min="20" max="20" width="13.140625" style="1" customWidth="1"/>
    <col min="21" max="16384" width="9.140625" style="1"/>
  </cols>
  <sheetData>
    <row r="1" spans="1:20" x14ac:dyDescent="0.2">
      <c r="N1" s="125" t="s">
        <v>215</v>
      </c>
      <c r="O1" s="125"/>
      <c r="P1" s="125"/>
      <c r="Q1" s="125"/>
      <c r="R1" s="125"/>
    </row>
    <row r="2" spans="1:20" ht="12.75" customHeight="1" x14ac:dyDescent="0.2">
      <c r="M2" s="128" t="s">
        <v>95</v>
      </c>
      <c r="N2" s="128"/>
      <c r="O2" s="128"/>
      <c r="P2" s="128"/>
      <c r="Q2" s="128"/>
      <c r="R2" s="128"/>
    </row>
    <row r="3" spans="1:20" ht="12" customHeight="1" x14ac:dyDescent="0.2">
      <c r="N3" s="125" t="s">
        <v>47</v>
      </c>
      <c r="O3" s="125"/>
      <c r="P3" s="125"/>
      <c r="Q3" s="125"/>
      <c r="R3" s="125"/>
    </row>
    <row r="4" spans="1:20" ht="15.75" customHeight="1" x14ac:dyDescent="0.2">
      <c r="N4" s="125" t="s">
        <v>216</v>
      </c>
      <c r="O4" s="125"/>
      <c r="P4" s="125"/>
      <c r="Q4" s="125"/>
      <c r="R4" s="125"/>
    </row>
    <row r="5" spans="1:20" ht="46.5" customHeight="1" x14ac:dyDescent="0.2">
      <c r="P5" s="128" t="s">
        <v>190</v>
      </c>
      <c r="Q5" s="128"/>
      <c r="R5" s="128"/>
    </row>
    <row r="6" spans="1:20" ht="58.5" customHeight="1" x14ac:dyDescent="0.2">
      <c r="B6" s="38"/>
      <c r="C6" s="11"/>
      <c r="D6" s="11"/>
      <c r="E6" s="11"/>
      <c r="F6" s="126" t="s">
        <v>158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20"/>
      <c r="R6" s="11"/>
    </row>
    <row r="7" spans="1:20" ht="1.5" customHeight="1" x14ac:dyDescent="0.2">
      <c r="A7" s="5"/>
      <c r="B7" s="3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1"/>
      <c r="O7" s="31"/>
      <c r="P7" s="21"/>
      <c r="Q7" s="31"/>
      <c r="R7" s="12"/>
    </row>
    <row r="8" spans="1:20" ht="12.75" hidden="1" customHeight="1" x14ac:dyDescent="0.2">
      <c r="A8" s="3"/>
      <c r="B8" s="4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32"/>
      <c r="O8" s="32"/>
      <c r="P8" s="23"/>
      <c r="Q8" s="32"/>
      <c r="R8" s="13"/>
    </row>
    <row r="9" spans="1:20" ht="11.25" customHeight="1" x14ac:dyDescent="0.2">
      <c r="A9" s="4"/>
      <c r="B9" s="4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44"/>
      <c r="O9" s="45"/>
      <c r="P9" s="46"/>
      <c r="Q9" s="45"/>
      <c r="R9" s="14" t="s">
        <v>46</v>
      </c>
    </row>
    <row r="10" spans="1:20" ht="30" customHeight="1" x14ac:dyDescent="0.2">
      <c r="A10" s="4"/>
      <c r="B10" s="127" t="s">
        <v>45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62" t="s">
        <v>44</v>
      </c>
      <c r="O10" s="62" t="s">
        <v>43</v>
      </c>
      <c r="P10" s="63" t="s">
        <v>42</v>
      </c>
      <c r="Q10" s="62" t="s">
        <v>41</v>
      </c>
      <c r="R10" s="52" t="s">
        <v>40</v>
      </c>
      <c r="S10" s="60" t="s">
        <v>171</v>
      </c>
      <c r="T10" s="61" t="s">
        <v>172</v>
      </c>
    </row>
    <row r="11" spans="1:20" ht="12.75" customHeight="1" x14ac:dyDescent="0.2">
      <c r="A11" s="10"/>
      <c r="B11" s="113" t="s">
        <v>39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53">
        <v>1</v>
      </c>
      <c r="O11" s="53">
        <v>0</v>
      </c>
      <c r="P11" s="54" t="s">
        <v>1</v>
      </c>
      <c r="Q11" s="29" t="s">
        <v>1</v>
      </c>
      <c r="R11" s="55">
        <f>R12+R26+R53+R59+R35+R19+R47</f>
        <v>45324.5</v>
      </c>
      <c r="S11" s="64">
        <f>S12+S19+S26+S35+S47+S53+S59</f>
        <v>9.6</v>
      </c>
      <c r="T11" s="64">
        <f>T12+T19+T26+T35+T47+T53+T59</f>
        <v>45334.1</v>
      </c>
    </row>
    <row r="12" spans="1:20" ht="17.25" customHeight="1" x14ac:dyDescent="0.2">
      <c r="A12" s="10"/>
      <c r="B12" s="110" t="s">
        <v>38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56">
        <v>1</v>
      </c>
      <c r="O12" s="56">
        <v>2</v>
      </c>
      <c r="P12" s="57" t="s">
        <v>1</v>
      </c>
      <c r="Q12" s="24" t="s">
        <v>1</v>
      </c>
      <c r="R12" s="17">
        <f>R13</f>
        <v>2927</v>
      </c>
      <c r="S12" s="65">
        <f>S13</f>
        <v>0</v>
      </c>
      <c r="T12" s="65">
        <f>R12+S12</f>
        <v>2927</v>
      </c>
    </row>
    <row r="13" spans="1:20" ht="19.149999999999999" customHeight="1" x14ac:dyDescent="0.2">
      <c r="A13" s="10"/>
      <c r="B13" s="114" t="s">
        <v>159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33">
        <v>1</v>
      </c>
      <c r="O13" s="33">
        <v>2</v>
      </c>
      <c r="P13" s="27" t="s">
        <v>103</v>
      </c>
      <c r="Q13" s="25" t="s">
        <v>1</v>
      </c>
      <c r="R13" s="16">
        <f t="shared" ref="R13:S17" si="0">R14</f>
        <v>2927</v>
      </c>
      <c r="S13" s="66">
        <f>S14</f>
        <v>0</v>
      </c>
      <c r="T13" s="66">
        <f>R13+S13</f>
        <v>2927</v>
      </c>
    </row>
    <row r="14" spans="1:20" ht="16.5" customHeight="1" x14ac:dyDescent="0.2">
      <c r="A14" s="10"/>
      <c r="B14" s="99" t="s">
        <v>68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34">
        <v>1</v>
      </c>
      <c r="O14" s="34">
        <v>2</v>
      </c>
      <c r="P14" s="28" t="s">
        <v>104</v>
      </c>
      <c r="Q14" s="26" t="s">
        <v>1</v>
      </c>
      <c r="R14" s="15">
        <f t="shared" si="0"/>
        <v>2927</v>
      </c>
      <c r="S14" s="68">
        <f t="shared" si="0"/>
        <v>0</v>
      </c>
      <c r="T14" s="68">
        <f t="shared" ref="T14:T17" si="1">R14+S14</f>
        <v>2927</v>
      </c>
    </row>
    <row r="15" spans="1:20" ht="25.5" customHeight="1" x14ac:dyDescent="0.2">
      <c r="A15" s="10"/>
      <c r="B15" s="99" t="s">
        <v>69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34">
        <v>1</v>
      </c>
      <c r="O15" s="34">
        <v>2</v>
      </c>
      <c r="P15" s="28" t="s">
        <v>105</v>
      </c>
      <c r="Q15" s="26" t="s">
        <v>1</v>
      </c>
      <c r="R15" s="15">
        <f t="shared" si="0"/>
        <v>2927</v>
      </c>
      <c r="S15" s="68">
        <f>S16</f>
        <v>0</v>
      </c>
      <c r="T15" s="68">
        <f t="shared" si="1"/>
        <v>2927</v>
      </c>
    </row>
    <row r="16" spans="1:20" ht="17.25" customHeight="1" x14ac:dyDescent="0.2">
      <c r="A16" s="10"/>
      <c r="B16" s="96" t="s">
        <v>50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4">
        <v>1</v>
      </c>
      <c r="O16" s="34">
        <v>2</v>
      </c>
      <c r="P16" s="28" t="s">
        <v>106</v>
      </c>
      <c r="Q16" s="26"/>
      <c r="R16" s="15">
        <f t="shared" si="0"/>
        <v>2927</v>
      </c>
      <c r="S16" s="68">
        <f>S17</f>
        <v>0</v>
      </c>
      <c r="T16" s="68">
        <f t="shared" si="1"/>
        <v>2927</v>
      </c>
    </row>
    <row r="17" spans="1:23" ht="24" customHeight="1" x14ac:dyDescent="0.2">
      <c r="A17" s="10"/>
      <c r="B17" s="96" t="s">
        <v>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34">
        <v>1</v>
      </c>
      <c r="O17" s="34">
        <v>2</v>
      </c>
      <c r="P17" s="28" t="s">
        <v>106</v>
      </c>
      <c r="Q17" s="26">
        <v>100</v>
      </c>
      <c r="R17" s="15">
        <f t="shared" si="0"/>
        <v>2927</v>
      </c>
      <c r="S17" s="70">
        <f>S18</f>
        <v>0</v>
      </c>
      <c r="T17" s="68">
        <f t="shared" si="1"/>
        <v>2927</v>
      </c>
    </row>
    <row r="18" spans="1:23" ht="19.5" customHeight="1" x14ac:dyDescent="0.2">
      <c r="A18" s="10"/>
      <c r="B18" s="96" t="s">
        <v>24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34">
        <v>1</v>
      </c>
      <c r="O18" s="34">
        <v>2</v>
      </c>
      <c r="P18" s="28" t="s">
        <v>106</v>
      </c>
      <c r="Q18" s="26">
        <v>120</v>
      </c>
      <c r="R18" s="15">
        <v>2927</v>
      </c>
      <c r="S18" s="68">
        <v>0</v>
      </c>
      <c r="T18" s="68">
        <f>R18+S18</f>
        <v>2927</v>
      </c>
    </row>
    <row r="19" spans="1:23" ht="26.25" customHeight="1" x14ac:dyDescent="0.2">
      <c r="A19" s="10"/>
      <c r="B19" s="100" t="s">
        <v>92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56">
        <v>1</v>
      </c>
      <c r="O19" s="56">
        <v>3</v>
      </c>
      <c r="P19" s="57"/>
      <c r="Q19" s="24"/>
      <c r="R19" s="17">
        <f t="shared" ref="R19:S24" si="2">R20</f>
        <v>50</v>
      </c>
      <c r="S19" s="65">
        <f>S20</f>
        <v>0</v>
      </c>
      <c r="T19" s="65">
        <f>R19+S19</f>
        <v>50</v>
      </c>
    </row>
    <row r="20" spans="1:23" ht="21.75" customHeight="1" x14ac:dyDescent="0.2">
      <c r="A20" s="10"/>
      <c r="B20" s="114" t="s">
        <v>159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33">
        <v>1</v>
      </c>
      <c r="O20" s="33">
        <v>3</v>
      </c>
      <c r="P20" s="27" t="s">
        <v>103</v>
      </c>
      <c r="Q20" s="25"/>
      <c r="R20" s="16">
        <f t="shared" si="2"/>
        <v>50</v>
      </c>
      <c r="S20" s="66">
        <f>S21</f>
        <v>0</v>
      </c>
      <c r="T20" s="66">
        <f>R20+S20</f>
        <v>50</v>
      </c>
    </row>
    <row r="21" spans="1:23" ht="18.75" customHeight="1" x14ac:dyDescent="0.2">
      <c r="A21" s="10"/>
      <c r="B21" s="98" t="s">
        <v>68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34">
        <v>1</v>
      </c>
      <c r="O21" s="34">
        <v>3</v>
      </c>
      <c r="P21" s="28" t="s">
        <v>104</v>
      </c>
      <c r="Q21" s="26"/>
      <c r="R21" s="15">
        <f t="shared" si="2"/>
        <v>50</v>
      </c>
      <c r="S21" s="68">
        <f t="shared" si="2"/>
        <v>0</v>
      </c>
      <c r="T21" s="68">
        <f t="shared" ref="T21:T24" si="3">R21+S21</f>
        <v>50</v>
      </c>
    </row>
    <row r="22" spans="1:23" ht="18.75" customHeight="1" x14ac:dyDescent="0.2">
      <c r="A22" s="10"/>
      <c r="B22" s="98" t="s">
        <v>51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34">
        <v>1</v>
      </c>
      <c r="O22" s="34">
        <v>3</v>
      </c>
      <c r="P22" s="28" t="s">
        <v>107</v>
      </c>
      <c r="Q22" s="26"/>
      <c r="R22" s="15">
        <f t="shared" si="2"/>
        <v>50</v>
      </c>
      <c r="S22" s="68">
        <f>S23</f>
        <v>0</v>
      </c>
      <c r="T22" s="68">
        <f t="shared" si="3"/>
        <v>50</v>
      </c>
    </row>
    <row r="23" spans="1:23" ht="15.75" customHeight="1" x14ac:dyDescent="0.2">
      <c r="A23" s="10"/>
      <c r="B23" s="98" t="s">
        <v>52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34">
        <v>1</v>
      </c>
      <c r="O23" s="34">
        <v>3</v>
      </c>
      <c r="P23" s="28" t="s">
        <v>108</v>
      </c>
      <c r="Q23" s="26"/>
      <c r="R23" s="15">
        <f t="shared" si="2"/>
        <v>50</v>
      </c>
      <c r="S23" s="68">
        <f>S24</f>
        <v>0</v>
      </c>
      <c r="T23" s="68">
        <f t="shared" si="3"/>
        <v>50</v>
      </c>
    </row>
    <row r="24" spans="1:23" ht="16.5" customHeight="1" x14ac:dyDescent="0.2">
      <c r="A24" s="10"/>
      <c r="B24" s="98" t="s">
        <v>77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34">
        <v>1</v>
      </c>
      <c r="O24" s="34">
        <v>3</v>
      </c>
      <c r="P24" s="28" t="s">
        <v>108</v>
      </c>
      <c r="Q24" s="26">
        <v>100</v>
      </c>
      <c r="R24" s="15">
        <f t="shared" si="2"/>
        <v>50</v>
      </c>
      <c r="S24" s="70">
        <f>S25</f>
        <v>0</v>
      </c>
      <c r="T24" s="68">
        <f t="shared" si="3"/>
        <v>50</v>
      </c>
    </row>
    <row r="25" spans="1:23" ht="17.25" customHeight="1" x14ac:dyDescent="0.2">
      <c r="A25" s="10"/>
      <c r="B25" s="96" t="s">
        <v>24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34">
        <v>1</v>
      </c>
      <c r="O25" s="34">
        <v>3</v>
      </c>
      <c r="P25" s="28" t="s">
        <v>108</v>
      </c>
      <c r="Q25" s="26">
        <v>120</v>
      </c>
      <c r="R25" s="15">
        <v>50</v>
      </c>
      <c r="S25" s="68">
        <v>0</v>
      </c>
      <c r="T25" s="68">
        <f>R25+S25</f>
        <v>50</v>
      </c>
    </row>
    <row r="26" spans="1:23" ht="27.75" customHeight="1" x14ac:dyDescent="0.2">
      <c r="A26" s="10"/>
      <c r="B26" s="110" t="s">
        <v>37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56">
        <v>1</v>
      </c>
      <c r="O26" s="56">
        <v>4</v>
      </c>
      <c r="P26" s="57"/>
      <c r="Q26" s="24" t="s">
        <v>1</v>
      </c>
      <c r="R26" s="17">
        <f>R27</f>
        <v>18401.400000000001</v>
      </c>
      <c r="S26" s="65">
        <f>S27</f>
        <v>0</v>
      </c>
      <c r="T26" s="65">
        <f>R26+S26</f>
        <v>18401.400000000001</v>
      </c>
    </row>
    <row r="27" spans="1:23" ht="21" customHeight="1" x14ac:dyDescent="0.2">
      <c r="A27" s="10"/>
      <c r="B27" s="114" t="s">
        <v>159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33">
        <v>1</v>
      </c>
      <c r="O27" s="33">
        <v>4</v>
      </c>
      <c r="P27" s="27" t="s">
        <v>103</v>
      </c>
      <c r="Q27" s="25" t="s">
        <v>1</v>
      </c>
      <c r="R27" s="16">
        <f>R28</f>
        <v>18401.400000000001</v>
      </c>
      <c r="S27" s="66">
        <f>S28</f>
        <v>0</v>
      </c>
      <c r="T27" s="66">
        <f>R27+S27</f>
        <v>18401.400000000001</v>
      </c>
    </row>
    <row r="28" spans="1:23" ht="21.75" customHeight="1" x14ac:dyDescent="0.2">
      <c r="A28" s="10"/>
      <c r="B28" s="99" t="s">
        <v>68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34">
        <v>1</v>
      </c>
      <c r="O28" s="34">
        <v>4</v>
      </c>
      <c r="P28" s="28" t="s">
        <v>104</v>
      </c>
      <c r="Q28" s="26" t="s">
        <v>1</v>
      </c>
      <c r="R28" s="15">
        <f>R29</f>
        <v>18401.400000000001</v>
      </c>
      <c r="S28" s="68">
        <f t="shared" ref="S28:S30" si="4">S29</f>
        <v>0</v>
      </c>
      <c r="T28" s="68">
        <f t="shared" ref="T28:T33" si="5">R28+S28</f>
        <v>18401.400000000001</v>
      </c>
    </row>
    <row r="29" spans="1:23" ht="27" customHeight="1" x14ac:dyDescent="0.2">
      <c r="A29" s="10"/>
      <c r="B29" s="99" t="s">
        <v>79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34">
        <v>1</v>
      </c>
      <c r="O29" s="34">
        <v>4</v>
      </c>
      <c r="P29" s="28" t="s">
        <v>105</v>
      </c>
      <c r="Q29" s="26" t="s">
        <v>1</v>
      </c>
      <c r="R29" s="15">
        <f>R30</f>
        <v>18401.400000000001</v>
      </c>
      <c r="S29" s="68">
        <f t="shared" si="4"/>
        <v>0</v>
      </c>
      <c r="T29" s="68">
        <f t="shared" si="5"/>
        <v>18401.400000000001</v>
      </c>
    </row>
    <row r="30" spans="1:23" ht="16.5" customHeight="1" x14ac:dyDescent="0.2">
      <c r="A30" s="10"/>
      <c r="B30" s="96" t="s">
        <v>36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34">
        <v>1</v>
      </c>
      <c r="O30" s="34">
        <v>4</v>
      </c>
      <c r="P30" s="28" t="s">
        <v>109</v>
      </c>
      <c r="Q30" s="26">
        <v>0</v>
      </c>
      <c r="R30" s="15">
        <f>R31+R33</f>
        <v>18401.400000000001</v>
      </c>
      <c r="S30" s="68">
        <f t="shared" si="4"/>
        <v>0</v>
      </c>
      <c r="T30" s="68">
        <f t="shared" si="5"/>
        <v>18401.400000000001</v>
      </c>
    </row>
    <row r="31" spans="1:23" ht="27" customHeight="1" x14ac:dyDescent="0.2">
      <c r="A31" s="10"/>
      <c r="B31" s="96" t="s">
        <v>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34">
        <v>1</v>
      </c>
      <c r="O31" s="34">
        <v>4</v>
      </c>
      <c r="P31" s="28" t="s">
        <v>109</v>
      </c>
      <c r="Q31" s="26" t="s">
        <v>6</v>
      </c>
      <c r="R31" s="15">
        <f>R32</f>
        <v>18101.400000000001</v>
      </c>
      <c r="S31" s="68">
        <f>S32</f>
        <v>0</v>
      </c>
      <c r="T31" s="68">
        <f t="shared" si="5"/>
        <v>18101.400000000001</v>
      </c>
      <c r="W31" s="42"/>
    </row>
    <row r="32" spans="1:23" ht="13.5" customHeight="1" x14ac:dyDescent="0.2">
      <c r="A32" s="10"/>
      <c r="B32" s="96" t="s">
        <v>24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34">
        <v>1</v>
      </c>
      <c r="O32" s="34">
        <v>4</v>
      </c>
      <c r="P32" s="28" t="s">
        <v>109</v>
      </c>
      <c r="Q32" s="26" t="s">
        <v>23</v>
      </c>
      <c r="R32" s="15">
        <v>18101.400000000001</v>
      </c>
      <c r="S32" s="68">
        <v>0</v>
      </c>
      <c r="T32" s="68">
        <f t="shared" si="5"/>
        <v>18101.400000000001</v>
      </c>
    </row>
    <row r="33" spans="1:25" ht="15" customHeight="1" x14ac:dyDescent="0.2">
      <c r="A33" s="10"/>
      <c r="B33" s="96" t="s">
        <v>31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34">
        <v>1</v>
      </c>
      <c r="O33" s="34">
        <v>4</v>
      </c>
      <c r="P33" s="28" t="s">
        <v>109</v>
      </c>
      <c r="Q33" s="26" t="s">
        <v>30</v>
      </c>
      <c r="R33" s="15">
        <f>R34</f>
        <v>300</v>
      </c>
      <c r="S33" s="70">
        <f>S34</f>
        <v>0</v>
      </c>
      <c r="T33" s="68">
        <f t="shared" si="5"/>
        <v>300</v>
      </c>
      <c r="W33" s="132"/>
      <c r="X33" s="132"/>
      <c r="Y33" s="132"/>
    </row>
    <row r="34" spans="1:25" ht="12.75" customHeight="1" x14ac:dyDescent="0.2">
      <c r="A34" s="10"/>
      <c r="B34" s="96" t="s">
        <v>35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34">
        <v>1</v>
      </c>
      <c r="O34" s="34">
        <v>4</v>
      </c>
      <c r="P34" s="28" t="s">
        <v>109</v>
      </c>
      <c r="Q34" s="26" t="s">
        <v>34</v>
      </c>
      <c r="R34" s="15">
        <v>300</v>
      </c>
      <c r="S34" s="68">
        <v>0</v>
      </c>
      <c r="T34" s="68">
        <f>R34+S34</f>
        <v>300</v>
      </c>
    </row>
    <row r="35" spans="1:25" ht="12.75" customHeight="1" x14ac:dyDescent="0.2">
      <c r="A35" s="10"/>
      <c r="B35" s="100" t="s">
        <v>78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56">
        <v>1</v>
      </c>
      <c r="O35" s="56">
        <v>6</v>
      </c>
      <c r="P35" s="57"/>
      <c r="Q35" s="24"/>
      <c r="R35" s="17">
        <f>R36+R42</f>
        <v>65.300000000000011</v>
      </c>
      <c r="S35" s="65">
        <f>S36</f>
        <v>0</v>
      </c>
      <c r="T35" s="65">
        <f>T36+T42</f>
        <v>65.300000000000011</v>
      </c>
    </row>
    <row r="36" spans="1:25" ht="21.75" customHeight="1" x14ac:dyDescent="0.2">
      <c r="A36" s="10"/>
      <c r="B36" s="114" t="s">
        <v>159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33">
        <v>1</v>
      </c>
      <c r="O36" s="33">
        <v>6</v>
      </c>
      <c r="P36" s="27" t="s">
        <v>103</v>
      </c>
      <c r="Q36" s="25" t="s">
        <v>1</v>
      </c>
      <c r="R36" s="16">
        <f>R37</f>
        <v>37.700000000000003</v>
      </c>
      <c r="S36" s="66">
        <f>S37</f>
        <v>0</v>
      </c>
      <c r="T36" s="66">
        <f>R36+S36</f>
        <v>37.700000000000003</v>
      </c>
    </row>
    <row r="37" spans="1:25" ht="26.25" customHeight="1" x14ac:dyDescent="0.2">
      <c r="A37" s="10"/>
      <c r="B37" s="99" t="s">
        <v>68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34">
        <v>1</v>
      </c>
      <c r="O37" s="34">
        <v>6</v>
      </c>
      <c r="P37" s="28" t="s">
        <v>104</v>
      </c>
      <c r="Q37" s="26" t="s">
        <v>1</v>
      </c>
      <c r="R37" s="15">
        <f>R38</f>
        <v>37.700000000000003</v>
      </c>
      <c r="S37" s="68">
        <f t="shared" ref="S37:S39" si="6">S38</f>
        <v>0</v>
      </c>
      <c r="T37" s="68">
        <f t="shared" ref="T37:T40" si="7">R37+S37</f>
        <v>37.700000000000003</v>
      </c>
    </row>
    <row r="38" spans="1:25" ht="26.25" customHeight="1" x14ac:dyDescent="0.2">
      <c r="A38" s="10"/>
      <c r="B38" s="133" t="s">
        <v>79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34">
        <v>1</v>
      </c>
      <c r="O38" s="34">
        <v>6</v>
      </c>
      <c r="P38" s="28" t="s">
        <v>110</v>
      </c>
      <c r="Q38" s="26"/>
      <c r="R38" s="15">
        <f>R39</f>
        <v>37.700000000000003</v>
      </c>
      <c r="S38" s="68">
        <f t="shared" si="6"/>
        <v>0</v>
      </c>
      <c r="T38" s="68">
        <f t="shared" si="7"/>
        <v>37.700000000000003</v>
      </c>
    </row>
    <row r="39" spans="1:25" ht="24" customHeight="1" x14ac:dyDescent="0.2">
      <c r="A39" s="10"/>
      <c r="B39" s="96" t="s">
        <v>93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34">
        <v>1</v>
      </c>
      <c r="O39" s="34">
        <v>6</v>
      </c>
      <c r="P39" s="28" t="s">
        <v>111</v>
      </c>
      <c r="Q39" s="26"/>
      <c r="R39" s="15">
        <f>R40</f>
        <v>37.700000000000003</v>
      </c>
      <c r="S39" s="68">
        <f t="shared" si="6"/>
        <v>0</v>
      </c>
      <c r="T39" s="68">
        <f t="shared" si="7"/>
        <v>37.700000000000003</v>
      </c>
    </row>
    <row r="40" spans="1:25" ht="12.75" customHeight="1" x14ac:dyDescent="0.2">
      <c r="A40" s="10"/>
      <c r="B40" s="98" t="s">
        <v>3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34">
        <v>1</v>
      </c>
      <c r="O40" s="34">
        <v>6</v>
      </c>
      <c r="P40" s="28" t="s">
        <v>111</v>
      </c>
      <c r="Q40" s="26">
        <v>500</v>
      </c>
      <c r="R40" s="15">
        <f>R41</f>
        <v>37.700000000000003</v>
      </c>
      <c r="S40" s="68">
        <f>S41</f>
        <v>0</v>
      </c>
      <c r="T40" s="68">
        <f t="shared" si="7"/>
        <v>37.700000000000003</v>
      </c>
    </row>
    <row r="41" spans="1:25" ht="12.75" customHeight="1" x14ac:dyDescent="0.2">
      <c r="A41" s="10"/>
      <c r="B41" s="98" t="s">
        <v>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34">
        <v>1</v>
      </c>
      <c r="O41" s="34">
        <v>6</v>
      </c>
      <c r="P41" s="28" t="s">
        <v>111</v>
      </c>
      <c r="Q41" s="26">
        <v>540</v>
      </c>
      <c r="R41" s="15">
        <v>37.700000000000003</v>
      </c>
      <c r="S41" s="68">
        <v>0</v>
      </c>
      <c r="T41" s="68">
        <f>R41+S41</f>
        <v>37.700000000000003</v>
      </c>
    </row>
    <row r="42" spans="1:25" ht="12.75" customHeight="1" x14ac:dyDescent="0.2">
      <c r="A42" s="10"/>
      <c r="B42" s="131" t="s">
        <v>25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33">
        <v>1</v>
      </c>
      <c r="O42" s="33">
        <v>6</v>
      </c>
      <c r="P42" s="27" t="s">
        <v>96</v>
      </c>
      <c r="Q42" s="25"/>
      <c r="R42" s="16">
        <f>R43</f>
        <v>27.6</v>
      </c>
      <c r="S42" s="66">
        <f>S43</f>
        <v>0</v>
      </c>
      <c r="T42" s="66">
        <f>R42+S42</f>
        <v>27.6</v>
      </c>
    </row>
    <row r="43" spans="1:25" ht="12.75" customHeight="1" x14ac:dyDescent="0.2">
      <c r="A43" s="10"/>
      <c r="B43" s="98" t="s">
        <v>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34">
        <v>1</v>
      </c>
      <c r="O43" s="34">
        <v>6</v>
      </c>
      <c r="P43" s="28" t="s">
        <v>100</v>
      </c>
      <c r="Q43" s="26"/>
      <c r="R43" s="15">
        <f>R44</f>
        <v>27.6</v>
      </c>
      <c r="S43" s="68">
        <f t="shared" ref="S43:S44" si="8">S44</f>
        <v>0</v>
      </c>
      <c r="T43" s="68">
        <f t="shared" ref="T43:T45" si="9">R43+S43</f>
        <v>27.6</v>
      </c>
    </row>
    <row r="44" spans="1:25" ht="27" customHeight="1" x14ac:dyDescent="0.2">
      <c r="A44" s="10"/>
      <c r="B44" s="98" t="s">
        <v>101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34">
        <v>1</v>
      </c>
      <c r="O44" s="34">
        <v>6</v>
      </c>
      <c r="P44" s="28" t="s">
        <v>102</v>
      </c>
      <c r="Q44" s="26"/>
      <c r="R44" s="15">
        <f>R45</f>
        <v>27.6</v>
      </c>
      <c r="S44" s="68">
        <f t="shared" si="8"/>
        <v>0</v>
      </c>
      <c r="T44" s="68">
        <f t="shared" si="9"/>
        <v>27.6</v>
      </c>
      <c r="W44" s="9"/>
    </row>
    <row r="45" spans="1:25" ht="12.75" customHeight="1" x14ac:dyDescent="0.2">
      <c r="A45" s="10"/>
      <c r="B45" s="98" t="s">
        <v>3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34">
        <v>1</v>
      </c>
      <c r="O45" s="34">
        <v>6</v>
      </c>
      <c r="P45" s="28" t="s">
        <v>102</v>
      </c>
      <c r="Q45" s="26">
        <v>500</v>
      </c>
      <c r="R45" s="15">
        <f>R46</f>
        <v>27.6</v>
      </c>
      <c r="S45" s="68">
        <f>S46</f>
        <v>0</v>
      </c>
      <c r="T45" s="68">
        <f t="shared" si="9"/>
        <v>27.6</v>
      </c>
    </row>
    <row r="46" spans="1:25" ht="12.75" customHeight="1" x14ac:dyDescent="0.2">
      <c r="A46" s="10"/>
      <c r="B46" s="98" t="s">
        <v>2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34">
        <v>1</v>
      </c>
      <c r="O46" s="34">
        <v>6</v>
      </c>
      <c r="P46" s="28" t="s">
        <v>102</v>
      </c>
      <c r="Q46" s="26">
        <v>540</v>
      </c>
      <c r="R46" s="15">
        <v>27.6</v>
      </c>
      <c r="S46" s="68">
        <v>0</v>
      </c>
      <c r="T46" s="68">
        <f>R46+S46</f>
        <v>27.6</v>
      </c>
    </row>
    <row r="47" spans="1:25" s="9" customFormat="1" ht="12.75" customHeight="1" x14ac:dyDescent="0.2">
      <c r="A47" s="10"/>
      <c r="B47" s="100" t="s">
        <v>168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56">
        <v>1</v>
      </c>
      <c r="O47" s="56">
        <v>7</v>
      </c>
      <c r="P47" s="57"/>
      <c r="Q47" s="24"/>
      <c r="R47" s="17">
        <f>R48</f>
        <v>1050</v>
      </c>
      <c r="S47" s="65">
        <f>S48</f>
        <v>0</v>
      </c>
      <c r="T47" s="65">
        <f>R47+S47</f>
        <v>1050</v>
      </c>
    </row>
    <row r="48" spans="1:25" ht="12.75" customHeight="1" x14ac:dyDescent="0.2">
      <c r="A48" s="10"/>
      <c r="B48" s="131" t="s">
        <v>25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33">
        <v>1</v>
      </c>
      <c r="O48" s="33">
        <v>7</v>
      </c>
      <c r="P48" s="27" t="s">
        <v>96</v>
      </c>
      <c r="Q48" s="25"/>
      <c r="R48" s="16">
        <f>R49</f>
        <v>1050</v>
      </c>
      <c r="S48" s="66">
        <f>S49</f>
        <v>0</v>
      </c>
      <c r="T48" s="66">
        <f>R48+S48</f>
        <v>1050</v>
      </c>
    </row>
    <row r="49" spans="1:20" ht="21" customHeight="1" x14ac:dyDescent="0.2">
      <c r="A49" s="10"/>
      <c r="B49" s="98" t="s">
        <v>73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34">
        <v>1</v>
      </c>
      <c r="O49" s="34">
        <v>7</v>
      </c>
      <c r="P49" s="28" t="s">
        <v>97</v>
      </c>
      <c r="Q49" s="26"/>
      <c r="R49" s="15">
        <f>R50</f>
        <v>1050</v>
      </c>
      <c r="S49" s="68">
        <f t="shared" ref="S49:S50" si="10">S50</f>
        <v>0</v>
      </c>
      <c r="T49" s="68">
        <f t="shared" ref="T49:T51" si="11">R49+S49</f>
        <v>1050</v>
      </c>
    </row>
    <row r="50" spans="1:20" ht="13.15" customHeight="1" x14ac:dyDescent="0.2">
      <c r="A50" s="10"/>
      <c r="B50" s="98" t="s">
        <v>169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34">
        <v>1</v>
      </c>
      <c r="O50" s="34">
        <v>7</v>
      </c>
      <c r="P50" s="28" t="s">
        <v>170</v>
      </c>
      <c r="Q50" s="26"/>
      <c r="R50" s="15">
        <f>R51</f>
        <v>1050</v>
      </c>
      <c r="S50" s="68">
        <f t="shared" si="10"/>
        <v>0</v>
      </c>
      <c r="T50" s="68">
        <f t="shared" si="11"/>
        <v>1050</v>
      </c>
    </row>
    <row r="51" spans="1:20" ht="18.600000000000001" customHeight="1" x14ac:dyDescent="0.2">
      <c r="A51" s="10"/>
      <c r="B51" s="98" t="s">
        <v>77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34">
        <v>1</v>
      </c>
      <c r="O51" s="34">
        <v>7</v>
      </c>
      <c r="P51" s="28" t="s">
        <v>170</v>
      </c>
      <c r="Q51" s="26">
        <v>800</v>
      </c>
      <c r="R51" s="15">
        <f>R52</f>
        <v>1050</v>
      </c>
      <c r="S51" s="68">
        <f>S52</f>
        <v>0</v>
      </c>
      <c r="T51" s="68">
        <f t="shared" si="11"/>
        <v>1050</v>
      </c>
    </row>
    <row r="52" spans="1:20" ht="12.75" customHeight="1" x14ac:dyDescent="0.2">
      <c r="A52" s="10"/>
      <c r="B52" s="98" t="s">
        <v>189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34">
        <v>1</v>
      </c>
      <c r="O52" s="34">
        <v>7</v>
      </c>
      <c r="P52" s="28" t="s">
        <v>170</v>
      </c>
      <c r="Q52" s="26">
        <v>880</v>
      </c>
      <c r="R52" s="15">
        <v>1050</v>
      </c>
      <c r="S52" s="68">
        <v>0</v>
      </c>
      <c r="T52" s="68">
        <f>R52+S52</f>
        <v>1050</v>
      </c>
    </row>
    <row r="53" spans="1:20" ht="12.75" customHeight="1" x14ac:dyDescent="0.2">
      <c r="A53" s="10"/>
      <c r="B53" s="110" t="s">
        <v>33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56">
        <v>1</v>
      </c>
      <c r="O53" s="56">
        <v>11</v>
      </c>
      <c r="P53" s="57" t="s">
        <v>1</v>
      </c>
      <c r="Q53" s="24" t="s">
        <v>1</v>
      </c>
      <c r="R53" s="17">
        <f t="shared" ref="R53:R57" si="12">R54</f>
        <v>50</v>
      </c>
      <c r="S53" s="65">
        <f>S54</f>
        <v>0</v>
      </c>
      <c r="T53" s="65">
        <f>R53+S53</f>
        <v>50</v>
      </c>
    </row>
    <row r="54" spans="1:20" ht="12.75" customHeight="1" x14ac:dyDescent="0.2">
      <c r="A54" s="10"/>
      <c r="B54" s="114" t="s">
        <v>25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33">
        <v>1</v>
      </c>
      <c r="O54" s="33">
        <v>11</v>
      </c>
      <c r="P54" s="27" t="s">
        <v>96</v>
      </c>
      <c r="Q54" s="25" t="s">
        <v>1</v>
      </c>
      <c r="R54" s="16">
        <f t="shared" si="12"/>
        <v>50</v>
      </c>
      <c r="S54" s="66">
        <f>S55</f>
        <v>0</v>
      </c>
      <c r="T54" s="66">
        <f>R54+S54</f>
        <v>50</v>
      </c>
    </row>
    <row r="55" spans="1:20" s="9" customFormat="1" ht="15.75" customHeight="1" x14ac:dyDescent="0.2">
      <c r="A55" s="10"/>
      <c r="B55" s="99" t="s">
        <v>73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34">
        <v>1</v>
      </c>
      <c r="O55" s="34">
        <v>11</v>
      </c>
      <c r="P55" s="28" t="s">
        <v>97</v>
      </c>
      <c r="Q55" s="26" t="s">
        <v>1</v>
      </c>
      <c r="R55" s="15">
        <f>R56</f>
        <v>50</v>
      </c>
      <c r="S55" s="68">
        <f t="shared" ref="S55:S56" si="13">S56</f>
        <v>0</v>
      </c>
      <c r="T55" s="68">
        <f t="shared" ref="T55:T57" si="14">R55+S55</f>
        <v>50</v>
      </c>
    </row>
    <row r="56" spans="1:20" s="9" customFormat="1" ht="16.5" customHeight="1" x14ac:dyDescent="0.2">
      <c r="A56" s="10"/>
      <c r="B56" s="99" t="s">
        <v>53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34">
        <v>1</v>
      </c>
      <c r="O56" s="34">
        <v>11</v>
      </c>
      <c r="P56" s="28" t="s">
        <v>98</v>
      </c>
      <c r="Q56" s="26" t="s">
        <v>1</v>
      </c>
      <c r="R56" s="15">
        <f t="shared" si="12"/>
        <v>50</v>
      </c>
      <c r="S56" s="68">
        <f t="shared" si="13"/>
        <v>0</v>
      </c>
      <c r="T56" s="68">
        <f t="shared" si="14"/>
        <v>50</v>
      </c>
    </row>
    <row r="57" spans="1:20" s="9" customFormat="1" ht="16.5" customHeight="1" x14ac:dyDescent="0.2">
      <c r="A57" s="10"/>
      <c r="B57" s="96" t="s">
        <v>31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34">
        <v>1</v>
      </c>
      <c r="O57" s="34">
        <v>11</v>
      </c>
      <c r="P57" s="28" t="s">
        <v>98</v>
      </c>
      <c r="Q57" s="26" t="s">
        <v>30</v>
      </c>
      <c r="R57" s="15">
        <f t="shared" si="12"/>
        <v>50</v>
      </c>
      <c r="S57" s="68">
        <f>S58</f>
        <v>0</v>
      </c>
      <c r="T57" s="68">
        <f t="shared" si="14"/>
        <v>50</v>
      </c>
    </row>
    <row r="58" spans="1:20" s="9" customFormat="1" ht="16.5" customHeight="1" x14ac:dyDescent="0.2">
      <c r="A58" s="10"/>
      <c r="B58" s="96" t="s">
        <v>29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34">
        <v>1</v>
      </c>
      <c r="O58" s="34">
        <v>11</v>
      </c>
      <c r="P58" s="28" t="s">
        <v>98</v>
      </c>
      <c r="Q58" s="26" t="s">
        <v>28</v>
      </c>
      <c r="R58" s="15">
        <v>50</v>
      </c>
      <c r="S58" s="68">
        <v>0</v>
      </c>
      <c r="T58" s="68">
        <f>R58+S58</f>
        <v>50</v>
      </c>
    </row>
    <row r="59" spans="1:20" s="9" customFormat="1" ht="12.75" customHeight="1" x14ac:dyDescent="0.2">
      <c r="A59" s="10"/>
      <c r="B59" s="110" t="s">
        <v>32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56">
        <v>1</v>
      </c>
      <c r="O59" s="56">
        <v>13</v>
      </c>
      <c r="P59" s="57" t="s">
        <v>1</v>
      </c>
      <c r="Q59" s="24" t="s">
        <v>1</v>
      </c>
      <c r="R59" s="17">
        <f>R77+R90+R60+R66</f>
        <v>22780.799999999999</v>
      </c>
      <c r="S59" s="65">
        <f>S60+S77+S90+S66</f>
        <v>9.6</v>
      </c>
      <c r="T59" s="65">
        <f>R59+S59</f>
        <v>22790.399999999998</v>
      </c>
    </row>
    <row r="60" spans="1:20" s="9" customFormat="1" ht="24.75" customHeight="1" x14ac:dyDescent="0.2">
      <c r="A60" s="10"/>
      <c r="B60" s="129" t="s">
        <v>160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33">
        <v>1</v>
      </c>
      <c r="O60" s="33">
        <v>13</v>
      </c>
      <c r="P60" s="27" t="s">
        <v>119</v>
      </c>
      <c r="Q60" s="25"/>
      <c r="R60" s="16">
        <f>R61</f>
        <v>3</v>
      </c>
      <c r="S60" s="66">
        <f>S61</f>
        <v>0</v>
      </c>
      <c r="T60" s="66">
        <f>R60+S60</f>
        <v>3</v>
      </c>
    </row>
    <row r="61" spans="1:20" s="9" customFormat="1" ht="25.5" customHeight="1" x14ac:dyDescent="0.2">
      <c r="A61" s="10"/>
      <c r="B61" s="96" t="s">
        <v>188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34">
        <v>1</v>
      </c>
      <c r="O61" s="34">
        <v>13</v>
      </c>
      <c r="P61" s="28" t="s">
        <v>148</v>
      </c>
      <c r="Q61" s="26"/>
      <c r="R61" s="15">
        <f t="shared" ref="R61:S64" si="15">R62</f>
        <v>3</v>
      </c>
      <c r="S61" s="68">
        <f t="shared" si="15"/>
        <v>0</v>
      </c>
      <c r="T61" s="68">
        <f t="shared" ref="T61:T65" si="16">R61+S61</f>
        <v>3</v>
      </c>
    </row>
    <row r="62" spans="1:20" s="9" customFormat="1" ht="18.75" customHeight="1" x14ac:dyDescent="0.2">
      <c r="A62" s="10"/>
      <c r="B62" s="96" t="s">
        <v>149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34">
        <v>1</v>
      </c>
      <c r="O62" s="34">
        <v>13</v>
      </c>
      <c r="P62" s="28" t="s">
        <v>150</v>
      </c>
      <c r="Q62" s="26"/>
      <c r="R62" s="15">
        <f t="shared" si="15"/>
        <v>3</v>
      </c>
      <c r="S62" s="68">
        <f t="shared" si="15"/>
        <v>0</v>
      </c>
      <c r="T62" s="68">
        <f t="shared" si="16"/>
        <v>3</v>
      </c>
    </row>
    <row r="63" spans="1:20" s="9" customFormat="1" ht="17.25" customHeight="1" x14ac:dyDescent="0.2">
      <c r="A63" s="10"/>
      <c r="B63" s="96" t="s">
        <v>62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34">
        <v>1</v>
      </c>
      <c r="O63" s="34">
        <v>13</v>
      </c>
      <c r="P63" s="28" t="s">
        <v>151</v>
      </c>
      <c r="Q63" s="26"/>
      <c r="R63" s="15">
        <f t="shared" si="15"/>
        <v>3</v>
      </c>
      <c r="S63" s="68">
        <f t="shared" si="15"/>
        <v>0</v>
      </c>
      <c r="T63" s="68">
        <f t="shared" si="16"/>
        <v>3</v>
      </c>
    </row>
    <row r="64" spans="1:20" s="9" customFormat="1" ht="12.75" customHeight="1" x14ac:dyDescent="0.2">
      <c r="A64" s="10"/>
      <c r="B64" s="98" t="s">
        <v>77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34">
        <v>1</v>
      </c>
      <c r="O64" s="34">
        <v>13</v>
      </c>
      <c r="P64" s="28" t="s">
        <v>151</v>
      </c>
      <c r="Q64" s="26">
        <v>200</v>
      </c>
      <c r="R64" s="15">
        <f t="shared" si="15"/>
        <v>3</v>
      </c>
      <c r="S64" s="68">
        <f t="shared" si="15"/>
        <v>0</v>
      </c>
      <c r="T64" s="68">
        <f t="shared" si="16"/>
        <v>3</v>
      </c>
    </row>
    <row r="65" spans="1:20" s="9" customFormat="1" ht="12.75" customHeight="1" x14ac:dyDescent="0.2">
      <c r="A65" s="10"/>
      <c r="B65" s="98" t="s">
        <v>13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34">
        <v>1</v>
      </c>
      <c r="O65" s="34">
        <v>13</v>
      </c>
      <c r="P65" s="28" t="s">
        <v>151</v>
      </c>
      <c r="Q65" s="26">
        <v>240</v>
      </c>
      <c r="R65" s="15">
        <v>3</v>
      </c>
      <c r="S65" s="68">
        <v>0</v>
      </c>
      <c r="T65" s="68">
        <f t="shared" si="16"/>
        <v>3</v>
      </c>
    </row>
    <row r="66" spans="1:20" s="9" customFormat="1" ht="12.75" customHeight="1" x14ac:dyDescent="0.2">
      <c r="A66" s="10"/>
      <c r="B66" s="119" t="s">
        <v>205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/>
      <c r="N66" s="33">
        <v>1</v>
      </c>
      <c r="O66" s="33">
        <v>13</v>
      </c>
      <c r="P66" s="27" t="s">
        <v>199</v>
      </c>
      <c r="Q66" s="25"/>
      <c r="R66" s="16">
        <f>R72+R67</f>
        <v>1000</v>
      </c>
      <c r="S66" s="87">
        <f>S72+S67</f>
        <v>0</v>
      </c>
      <c r="T66" s="66">
        <f>T72+T67</f>
        <v>1000</v>
      </c>
    </row>
    <row r="67" spans="1:20" s="9" customFormat="1" ht="24" customHeight="1" x14ac:dyDescent="0.2">
      <c r="A67" s="10"/>
      <c r="B67" s="122" t="s">
        <v>214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4"/>
      <c r="N67" s="34">
        <v>1</v>
      </c>
      <c r="O67" s="34">
        <v>13</v>
      </c>
      <c r="P67" s="28" t="s">
        <v>212</v>
      </c>
      <c r="Q67" s="26"/>
      <c r="R67" s="15">
        <f t="shared" ref="R67:S70" si="17">R68</f>
        <v>0</v>
      </c>
      <c r="S67" s="90">
        <f t="shared" si="17"/>
        <v>300</v>
      </c>
      <c r="T67" s="91">
        <f t="shared" ref="T67:T70" si="18">R67+S67</f>
        <v>300</v>
      </c>
    </row>
    <row r="68" spans="1:20" s="9" customFormat="1" ht="22.5" customHeight="1" x14ac:dyDescent="0.2">
      <c r="A68" s="10"/>
      <c r="B68" s="122" t="s">
        <v>213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4"/>
      <c r="N68" s="34">
        <v>1</v>
      </c>
      <c r="O68" s="34">
        <v>13</v>
      </c>
      <c r="P68" s="28" t="s">
        <v>211</v>
      </c>
      <c r="Q68" s="26"/>
      <c r="R68" s="15">
        <f t="shared" si="17"/>
        <v>0</v>
      </c>
      <c r="S68" s="90">
        <f t="shared" si="17"/>
        <v>300</v>
      </c>
      <c r="T68" s="91">
        <f t="shared" si="18"/>
        <v>300</v>
      </c>
    </row>
    <row r="69" spans="1:20" s="9" customFormat="1" ht="12.75" customHeight="1" x14ac:dyDescent="0.2">
      <c r="A69" s="10"/>
      <c r="B69" s="122" t="s">
        <v>203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4"/>
      <c r="N69" s="34">
        <v>1</v>
      </c>
      <c r="O69" s="34">
        <v>13</v>
      </c>
      <c r="P69" s="28" t="s">
        <v>210</v>
      </c>
      <c r="Q69" s="26"/>
      <c r="R69" s="15">
        <f t="shared" si="17"/>
        <v>0</v>
      </c>
      <c r="S69" s="90">
        <f t="shared" si="17"/>
        <v>300</v>
      </c>
      <c r="T69" s="91">
        <f t="shared" si="18"/>
        <v>300</v>
      </c>
    </row>
    <row r="70" spans="1:20" s="9" customFormat="1" ht="12.75" customHeight="1" x14ac:dyDescent="0.2">
      <c r="A70" s="10"/>
      <c r="B70" s="122" t="s">
        <v>77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34">
        <v>1</v>
      </c>
      <c r="O70" s="34">
        <v>13</v>
      </c>
      <c r="P70" s="28" t="s">
        <v>210</v>
      </c>
      <c r="Q70" s="26">
        <v>200</v>
      </c>
      <c r="R70" s="15">
        <f t="shared" si="17"/>
        <v>0</v>
      </c>
      <c r="S70" s="90">
        <f t="shared" si="17"/>
        <v>300</v>
      </c>
      <c r="T70" s="91">
        <f t="shared" si="18"/>
        <v>300</v>
      </c>
    </row>
    <row r="71" spans="1:20" s="9" customFormat="1" ht="12.75" customHeight="1" x14ac:dyDescent="0.2">
      <c r="A71" s="10"/>
      <c r="B71" s="122" t="s">
        <v>13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4"/>
      <c r="N71" s="34">
        <v>1</v>
      </c>
      <c r="O71" s="34">
        <v>13</v>
      </c>
      <c r="P71" s="28" t="s">
        <v>210</v>
      </c>
      <c r="Q71" s="26">
        <v>240</v>
      </c>
      <c r="R71" s="15">
        <v>0</v>
      </c>
      <c r="S71" s="90">
        <v>300</v>
      </c>
      <c r="T71" s="91">
        <f>R71+S71</f>
        <v>300</v>
      </c>
    </row>
    <row r="72" spans="1:20" s="9" customFormat="1" ht="12.75" customHeight="1" x14ac:dyDescent="0.2">
      <c r="A72" s="10"/>
      <c r="B72" s="122" t="s">
        <v>204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4"/>
      <c r="N72" s="34">
        <v>1</v>
      </c>
      <c r="O72" s="34">
        <v>13</v>
      </c>
      <c r="P72" s="28" t="s">
        <v>200</v>
      </c>
      <c r="Q72" s="26"/>
      <c r="R72" s="15">
        <f t="shared" ref="R72:R74" si="19">R73</f>
        <v>1000</v>
      </c>
      <c r="S72" s="92">
        <f>S73</f>
        <v>-300</v>
      </c>
      <c r="T72" s="68">
        <f t="shared" ref="T72:T74" si="20">R72+S72</f>
        <v>700</v>
      </c>
    </row>
    <row r="73" spans="1:20" s="9" customFormat="1" ht="12.75" customHeight="1" x14ac:dyDescent="0.2">
      <c r="A73" s="10"/>
      <c r="B73" s="122" t="s">
        <v>209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4"/>
      <c r="N73" s="34">
        <v>1</v>
      </c>
      <c r="O73" s="34">
        <v>13</v>
      </c>
      <c r="P73" s="28" t="s">
        <v>201</v>
      </c>
      <c r="Q73" s="26"/>
      <c r="R73" s="15">
        <f t="shared" si="19"/>
        <v>1000</v>
      </c>
      <c r="S73" s="92">
        <f>S74</f>
        <v>-300</v>
      </c>
      <c r="T73" s="68">
        <f t="shared" si="20"/>
        <v>700</v>
      </c>
    </row>
    <row r="74" spans="1:20" s="9" customFormat="1" ht="12.75" customHeight="1" x14ac:dyDescent="0.2">
      <c r="A74" s="10"/>
      <c r="B74" s="122" t="s">
        <v>203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4"/>
      <c r="N74" s="34">
        <v>1</v>
      </c>
      <c r="O74" s="34">
        <v>13</v>
      </c>
      <c r="P74" s="28" t="s">
        <v>202</v>
      </c>
      <c r="Q74" s="26"/>
      <c r="R74" s="15">
        <f t="shared" si="19"/>
        <v>1000</v>
      </c>
      <c r="S74" s="92">
        <f>S75</f>
        <v>-300</v>
      </c>
      <c r="T74" s="68">
        <f t="shared" si="20"/>
        <v>700</v>
      </c>
    </row>
    <row r="75" spans="1:20" s="9" customFormat="1" ht="12.75" customHeight="1" x14ac:dyDescent="0.2">
      <c r="A75" s="10"/>
      <c r="B75" s="122" t="s">
        <v>77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4"/>
      <c r="N75" s="34">
        <v>1</v>
      </c>
      <c r="O75" s="34">
        <v>13</v>
      </c>
      <c r="P75" s="28" t="s">
        <v>202</v>
      </c>
      <c r="Q75" s="26">
        <v>200</v>
      </c>
      <c r="R75" s="15">
        <f>R76</f>
        <v>1000</v>
      </c>
      <c r="S75" s="92">
        <f>S76</f>
        <v>-300</v>
      </c>
      <c r="T75" s="68">
        <f>R75+S75</f>
        <v>700</v>
      </c>
    </row>
    <row r="76" spans="1:20" s="9" customFormat="1" ht="12.75" customHeight="1" x14ac:dyDescent="0.2">
      <c r="A76" s="10"/>
      <c r="B76" s="122" t="s">
        <v>13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4"/>
      <c r="N76" s="34">
        <v>1</v>
      </c>
      <c r="O76" s="34">
        <v>13</v>
      </c>
      <c r="P76" s="28" t="s">
        <v>202</v>
      </c>
      <c r="Q76" s="26">
        <v>240</v>
      </c>
      <c r="R76" s="15">
        <v>1000</v>
      </c>
      <c r="S76" s="92">
        <v>-300</v>
      </c>
      <c r="T76" s="68">
        <f>R76+S76</f>
        <v>700</v>
      </c>
    </row>
    <row r="77" spans="1:20" s="9" customFormat="1" ht="12.75" customHeight="1" x14ac:dyDescent="0.2">
      <c r="A77" s="10"/>
      <c r="B77" s="112" t="s">
        <v>161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33">
        <v>1</v>
      </c>
      <c r="O77" s="33">
        <v>13</v>
      </c>
      <c r="P77" s="27" t="s">
        <v>112</v>
      </c>
      <c r="Q77" s="25"/>
      <c r="R77" s="16">
        <f>R82+R78+R86</f>
        <v>6207</v>
      </c>
      <c r="S77" s="66">
        <f>S78+S82+S86</f>
        <v>0</v>
      </c>
      <c r="T77" s="66">
        <f>R77+S77</f>
        <v>6207</v>
      </c>
    </row>
    <row r="78" spans="1:20" s="9" customFormat="1" ht="23.25" customHeight="1" x14ac:dyDescent="0.2">
      <c r="A78" s="10"/>
      <c r="B78" s="111" t="s">
        <v>70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34">
        <v>1</v>
      </c>
      <c r="O78" s="34">
        <v>13</v>
      </c>
      <c r="P78" s="28" t="s">
        <v>113</v>
      </c>
      <c r="Q78" s="26"/>
      <c r="R78" s="15">
        <f>R79</f>
        <v>3169.7</v>
      </c>
      <c r="S78" s="68">
        <f t="shared" ref="S78:S83" si="21">S79</f>
        <v>0</v>
      </c>
      <c r="T78" s="68">
        <f t="shared" ref="T78:T84" si="22">R78+S78</f>
        <v>3169.7</v>
      </c>
    </row>
    <row r="79" spans="1:20" s="9" customFormat="1" ht="15" customHeight="1" x14ac:dyDescent="0.2">
      <c r="A79" s="10"/>
      <c r="B79" s="111" t="s">
        <v>62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34">
        <v>1</v>
      </c>
      <c r="O79" s="34">
        <v>13</v>
      </c>
      <c r="P79" s="28" t="s">
        <v>114</v>
      </c>
      <c r="Q79" s="26"/>
      <c r="R79" s="15">
        <f>R81</f>
        <v>3169.7</v>
      </c>
      <c r="S79" s="68">
        <f t="shared" si="21"/>
        <v>0</v>
      </c>
      <c r="T79" s="68">
        <f t="shared" si="22"/>
        <v>3169.7</v>
      </c>
    </row>
    <row r="80" spans="1:20" s="9" customFormat="1" ht="15" customHeight="1" x14ac:dyDescent="0.2">
      <c r="A80" s="10"/>
      <c r="B80" s="111" t="s">
        <v>77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34">
        <v>1</v>
      </c>
      <c r="O80" s="34">
        <v>13</v>
      </c>
      <c r="P80" s="28" t="s">
        <v>114</v>
      </c>
      <c r="Q80" s="26">
        <v>200</v>
      </c>
      <c r="R80" s="15">
        <f>R81</f>
        <v>3169.7</v>
      </c>
      <c r="S80" s="68">
        <f t="shared" si="21"/>
        <v>0</v>
      </c>
      <c r="T80" s="68">
        <f t="shared" si="22"/>
        <v>3169.7</v>
      </c>
    </row>
    <row r="81" spans="1:20" s="9" customFormat="1" ht="12.75" customHeight="1" x14ac:dyDescent="0.2">
      <c r="A81" s="10"/>
      <c r="B81" s="111" t="s">
        <v>13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34">
        <v>1</v>
      </c>
      <c r="O81" s="34">
        <v>13</v>
      </c>
      <c r="P81" s="28" t="s">
        <v>114</v>
      </c>
      <c r="Q81" s="26">
        <v>240</v>
      </c>
      <c r="R81" s="15">
        <v>3169.7</v>
      </c>
      <c r="S81" s="68">
        <v>0</v>
      </c>
      <c r="T81" s="68">
        <f t="shared" si="22"/>
        <v>3169.7</v>
      </c>
    </row>
    <row r="82" spans="1:20" s="9" customFormat="1" ht="12.75" customHeight="1" x14ac:dyDescent="0.2">
      <c r="A82" s="10"/>
      <c r="B82" s="111" t="s">
        <v>66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34">
        <v>1</v>
      </c>
      <c r="O82" s="34">
        <v>13</v>
      </c>
      <c r="P82" s="28" t="s">
        <v>115</v>
      </c>
      <c r="Q82" s="26"/>
      <c r="R82" s="15">
        <f>R83</f>
        <v>300</v>
      </c>
      <c r="S82" s="68">
        <f t="shared" si="21"/>
        <v>0</v>
      </c>
      <c r="T82" s="68">
        <f t="shared" si="22"/>
        <v>300</v>
      </c>
    </row>
    <row r="83" spans="1:20" ht="18" customHeight="1" x14ac:dyDescent="0.2">
      <c r="A83" s="10"/>
      <c r="B83" s="111" t="s">
        <v>62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34">
        <v>1</v>
      </c>
      <c r="O83" s="34">
        <v>13</v>
      </c>
      <c r="P83" s="28" t="s">
        <v>116</v>
      </c>
      <c r="Q83" s="26"/>
      <c r="R83" s="15">
        <f>R84</f>
        <v>300</v>
      </c>
      <c r="S83" s="68">
        <f t="shared" si="21"/>
        <v>0</v>
      </c>
      <c r="T83" s="68">
        <f t="shared" si="22"/>
        <v>300</v>
      </c>
    </row>
    <row r="84" spans="1:20" ht="15" customHeight="1" x14ac:dyDescent="0.2">
      <c r="A84" s="10"/>
      <c r="B84" s="111" t="s">
        <v>77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34">
        <v>1</v>
      </c>
      <c r="O84" s="34">
        <v>13</v>
      </c>
      <c r="P84" s="28" t="s">
        <v>116</v>
      </c>
      <c r="Q84" s="26">
        <v>200</v>
      </c>
      <c r="R84" s="15">
        <f>R85</f>
        <v>300</v>
      </c>
      <c r="S84" s="68">
        <f>S85</f>
        <v>0</v>
      </c>
      <c r="T84" s="68">
        <f t="shared" si="22"/>
        <v>300</v>
      </c>
    </row>
    <row r="85" spans="1:20" ht="15" customHeight="1" x14ac:dyDescent="0.2">
      <c r="A85" s="10"/>
      <c r="B85" s="111" t="s">
        <v>13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34">
        <v>1</v>
      </c>
      <c r="O85" s="34">
        <v>13</v>
      </c>
      <c r="P85" s="28" t="s">
        <v>116</v>
      </c>
      <c r="Q85" s="26">
        <v>240</v>
      </c>
      <c r="R85" s="15">
        <v>300</v>
      </c>
      <c r="S85" s="69">
        <v>0</v>
      </c>
      <c r="T85" s="68">
        <f>R85+S85</f>
        <v>300</v>
      </c>
    </row>
    <row r="86" spans="1:20" s="9" customFormat="1" ht="15" customHeight="1" x14ac:dyDescent="0.2">
      <c r="A86" s="88"/>
      <c r="B86" s="115" t="s">
        <v>175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N86" s="34">
        <v>1</v>
      </c>
      <c r="O86" s="34">
        <v>13</v>
      </c>
      <c r="P86" s="28" t="s">
        <v>174</v>
      </c>
      <c r="Q86" s="26"/>
      <c r="R86" s="15">
        <f t="shared" ref="R86:R87" si="23">R87</f>
        <v>2737.3</v>
      </c>
      <c r="S86" s="69">
        <f t="shared" ref="S86:S87" si="24">S87</f>
        <v>0</v>
      </c>
      <c r="T86" s="68">
        <f t="shared" ref="T86:T88" si="25">R86+S86</f>
        <v>2737.3</v>
      </c>
    </row>
    <row r="87" spans="1:20" s="9" customFormat="1" ht="15" customHeight="1" x14ac:dyDescent="0.2">
      <c r="A87" s="88"/>
      <c r="B87" s="115" t="s">
        <v>62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6"/>
      <c r="N87" s="34">
        <v>1</v>
      </c>
      <c r="O87" s="34">
        <v>13</v>
      </c>
      <c r="P87" s="28" t="s">
        <v>173</v>
      </c>
      <c r="Q87" s="26"/>
      <c r="R87" s="15">
        <f t="shared" si="23"/>
        <v>2737.3</v>
      </c>
      <c r="S87" s="69">
        <f t="shared" si="24"/>
        <v>0</v>
      </c>
      <c r="T87" s="68">
        <f t="shared" si="25"/>
        <v>2737.3</v>
      </c>
    </row>
    <row r="88" spans="1:20" s="9" customFormat="1" ht="15" customHeight="1" x14ac:dyDescent="0.2">
      <c r="A88" s="88"/>
      <c r="B88" s="115" t="s">
        <v>176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N88" s="34">
        <v>1</v>
      </c>
      <c r="O88" s="34">
        <v>13</v>
      </c>
      <c r="P88" s="28" t="s">
        <v>173</v>
      </c>
      <c r="Q88" s="26">
        <v>400</v>
      </c>
      <c r="R88" s="15">
        <f>R89</f>
        <v>2737.3</v>
      </c>
      <c r="S88" s="69">
        <f>S89</f>
        <v>0</v>
      </c>
      <c r="T88" s="68">
        <f t="shared" si="25"/>
        <v>2737.3</v>
      </c>
    </row>
    <row r="89" spans="1:20" s="9" customFormat="1" ht="15" customHeight="1" x14ac:dyDescent="0.2">
      <c r="A89" s="88"/>
      <c r="B89" s="115" t="s">
        <v>177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6"/>
      <c r="N89" s="34">
        <v>1</v>
      </c>
      <c r="O89" s="34">
        <v>13</v>
      </c>
      <c r="P89" s="28" t="s">
        <v>173</v>
      </c>
      <c r="Q89" s="26">
        <v>410</v>
      </c>
      <c r="R89" s="15">
        <v>2737.3</v>
      </c>
      <c r="S89" s="69">
        <v>0</v>
      </c>
      <c r="T89" s="68">
        <f>R89+S89</f>
        <v>2737.3</v>
      </c>
    </row>
    <row r="90" spans="1:20" ht="14.25" customHeight="1" x14ac:dyDescent="0.2">
      <c r="A90" s="10"/>
      <c r="B90" s="114" t="s">
        <v>159</v>
      </c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33">
        <v>1</v>
      </c>
      <c r="O90" s="33">
        <v>13</v>
      </c>
      <c r="P90" s="27" t="s">
        <v>103</v>
      </c>
      <c r="Q90" s="25" t="s">
        <v>1</v>
      </c>
      <c r="R90" s="16">
        <f>R91</f>
        <v>15570.8</v>
      </c>
      <c r="S90" s="73">
        <f>S91</f>
        <v>9.6</v>
      </c>
      <c r="T90" s="74">
        <f>R90+S90</f>
        <v>15580.4</v>
      </c>
    </row>
    <row r="91" spans="1:20" ht="20.25" customHeight="1" x14ac:dyDescent="0.2">
      <c r="A91" s="10"/>
      <c r="B91" s="99" t="s">
        <v>71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34">
        <v>1</v>
      </c>
      <c r="O91" s="34">
        <v>13</v>
      </c>
      <c r="P91" s="28" t="s">
        <v>104</v>
      </c>
      <c r="Q91" s="26" t="s">
        <v>1</v>
      </c>
      <c r="R91" s="15">
        <f>R92</f>
        <v>15570.8</v>
      </c>
      <c r="S91" s="68">
        <f t="shared" ref="S91:S98" si="26">S92</f>
        <v>9.6</v>
      </c>
      <c r="T91" s="68">
        <f t="shared" ref="T91:T101" si="27">R91+S91</f>
        <v>15580.4</v>
      </c>
    </row>
    <row r="92" spans="1:20" ht="22.5" customHeight="1" x14ac:dyDescent="0.2">
      <c r="A92" s="10"/>
      <c r="B92" s="99" t="s">
        <v>72</v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34">
        <v>1</v>
      </c>
      <c r="O92" s="34">
        <v>13</v>
      </c>
      <c r="P92" s="28" t="s">
        <v>105</v>
      </c>
      <c r="Q92" s="26" t="s">
        <v>1</v>
      </c>
      <c r="R92" s="15">
        <f>R93+R100</f>
        <v>15570.8</v>
      </c>
      <c r="S92" s="68">
        <f>S93</f>
        <v>9.6</v>
      </c>
      <c r="T92" s="68">
        <f t="shared" si="27"/>
        <v>15580.4</v>
      </c>
    </row>
    <row r="93" spans="1:20" ht="13.5" customHeight="1" x14ac:dyDescent="0.2">
      <c r="A93" s="10"/>
      <c r="B93" s="96" t="s">
        <v>157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34">
        <v>1</v>
      </c>
      <c r="O93" s="34">
        <v>13</v>
      </c>
      <c r="P93" s="28" t="s">
        <v>117</v>
      </c>
      <c r="Q93" s="26"/>
      <c r="R93" s="15">
        <f>R94+R96+R98</f>
        <v>15510.8</v>
      </c>
      <c r="S93" s="68">
        <f>S94+S96+S98</f>
        <v>9.6</v>
      </c>
      <c r="T93" s="68">
        <f t="shared" si="27"/>
        <v>15520.4</v>
      </c>
    </row>
    <row r="94" spans="1:20" ht="12.75" customHeight="1" x14ac:dyDescent="0.2">
      <c r="A94" s="10"/>
      <c r="B94" s="96" t="s">
        <v>7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34">
        <v>1</v>
      </c>
      <c r="O94" s="34">
        <v>13</v>
      </c>
      <c r="P94" s="28" t="s">
        <v>117</v>
      </c>
      <c r="Q94" s="26" t="s">
        <v>6</v>
      </c>
      <c r="R94" s="15">
        <f>R95</f>
        <v>11637.1</v>
      </c>
      <c r="S94" s="68">
        <f t="shared" si="26"/>
        <v>0</v>
      </c>
      <c r="T94" s="68">
        <f t="shared" si="27"/>
        <v>11637.1</v>
      </c>
    </row>
    <row r="95" spans="1:20" s="9" customFormat="1" ht="12.75" customHeight="1" x14ac:dyDescent="0.2">
      <c r="A95" s="10"/>
      <c r="B95" s="96" t="s">
        <v>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34">
        <v>1</v>
      </c>
      <c r="O95" s="34">
        <v>13</v>
      </c>
      <c r="P95" s="28" t="s">
        <v>117</v>
      </c>
      <c r="Q95" s="26" t="s">
        <v>4</v>
      </c>
      <c r="R95" s="71">
        <v>11637.1</v>
      </c>
      <c r="S95" s="68">
        <v>0</v>
      </c>
      <c r="T95" s="68">
        <f t="shared" si="27"/>
        <v>11637.1</v>
      </c>
    </row>
    <row r="96" spans="1:20" s="9" customFormat="1" ht="12.75" customHeight="1" x14ac:dyDescent="0.2">
      <c r="A96" s="10"/>
      <c r="B96" s="96" t="s">
        <v>77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34">
        <v>1</v>
      </c>
      <c r="O96" s="34">
        <v>13</v>
      </c>
      <c r="P96" s="28" t="s">
        <v>117</v>
      </c>
      <c r="Q96" s="26" t="s">
        <v>14</v>
      </c>
      <c r="R96" s="15">
        <f>R97</f>
        <v>3823.7</v>
      </c>
      <c r="S96" s="68">
        <f t="shared" si="26"/>
        <v>0</v>
      </c>
      <c r="T96" s="68">
        <f t="shared" si="27"/>
        <v>3823.7</v>
      </c>
    </row>
    <row r="97" spans="1:20" s="9" customFormat="1" ht="12.75" customHeight="1" x14ac:dyDescent="0.2">
      <c r="A97" s="10"/>
      <c r="B97" s="96" t="s">
        <v>13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34">
        <v>1</v>
      </c>
      <c r="O97" s="34">
        <v>13</v>
      </c>
      <c r="P97" s="28" t="s">
        <v>117</v>
      </c>
      <c r="Q97" s="26" t="s">
        <v>12</v>
      </c>
      <c r="R97" s="15">
        <v>3823.7</v>
      </c>
      <c r="S97" s="68">
        <v>0</v>
      </c>
      <c r="T97" s="68">
        <f>R97+S97</f>
        <v>3823.7</v>
      </c>
    </row>
    <row r="98" spans="1:20" ht="12.75" customHeight="1" x14ac:dyDescent="0.2">
      <c r="A98" s="10"/>
      <c r="B98" s="96" t="s">
        <v>31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34">
        <v>1</v>
      </c>
      <c r="O98" s="34">
        <v>13</v>
      </c>
      <c r="P98" s="28" t="s">
        <v>117</v>
      </c>
      <c r="Q98" s="26" t="s">
        <v>30</v>
      </c>
      <c r="R98" s="15">
        <f>R99</f>
        <v>50</v>
      </c>
      <c r="S98" s="68">
        <f t="shared" si="26"/>
        <v>9.6</v>
      </c>
      <c r="T98" s="68">
        <f t="shared" si="27"/>
        <v>59.6</v>
      </c>
    </row>
    <row r="99" spans="1:20" ht="12.75" customHeight="1" x14ac:dyDescent="0.2">
      <c r="A99" s="10"/>
      <c r="B99" s="96" t="s">
        <v>35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34">
        <v>1</v>
      </c>
      <c r="O99" s="34">
        <v>13</v>
      </c>
      <c r="P99" s="28" t="s">
        <v>117</v>
      </c>
      <c r="Q99" s="26" t="s">
        <v>34</v>
      </c>
      <c r="R99" s="15">
        <v>50</v>
      </c>
      <c r="S99" s="68">
        <f>S100</f>
        <v>9.6</v>
      </c>
      <c r="T99" s="68">
        <f t="shared" si="27"/>
        <v>59.6</v>
      </c>
    </row>
    <row r="100" spans="1:20" ht="12.75" customHeight="1" x14ac:dyDescent="0.2">
      <c r="A100" s="10"/>
      <c r="B100" s="98" t="s">
        <v>52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34">
        <v>1</v>
      </c>
      <c r="O100" s="34">
        <v>13</v>
      </c>
      <c r="P100" s="28" t="s">
        <v>118</v>
      </c>
      <c r="Q100" s="26"/>
      <c r="R100" s="15">
        <f>R101</f>
        <v>60</v>
      </c>
      <c r="S100" s="68">
        <f t="shared" ref="S100" si="28">S101</f>
        <v>9.6</v>
      </c>
      <c r="T100" s="68">
        <f t="shared" si="27"/>
        <v>69.599999999999994</v>
      </c>
    </row>
    <row r="101" spans="1:20" ht="15" customHeight="1" x14ac:dyDescent="0.2">
      <c r="A101" s="10"/>
      <c r="B101" s="98" t="s">
        <v>77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34">
        <v>1</v>
      </c>
      <c r="O101" s="34">
        <v>13</v>
      </c>
      <c r="P101" s="28" t="s">
        <v>118</v>
      </c>
      <c r="Q101" s="26">
        <v>200</v>
      </c>
      <c r="R101" s="15">
        <f>R102</f>
        <v>60</v>
      </c>
      <c r="S101" s="68">
        <f>S102</f>
        <v>9.6</v>
      </c>
      <c r="T101" s="68">
        <f t="shared" si="27"/>
        <v>69.599999999999994</v>
      </c>
    </row>
    <row r="102" spans="1:20" ht="17.45" customHeight="1" x14ac:dyDescent="0.2">
      <c r="A102" s="10"/>
      <c r="B102" s="98" t="s">
        <v>13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34">
        <v>1</v>
      </c>
      <c r="O102" s="34">
        <v>13</v>
      </c>
      <c r="P102" s="28" t="s">
        <v>118</v>
      </c>
      <c r="Q102" s="26">
        <v>240</v>
      </c>
      <c r="R102" s="15">
        <v>60</v>
      </c>
      <c r="S102" s="68">
        <v>9.6</v>
      </c>
      <c r="T102" s="68">
        <f>R102+S102</f>
        <v>69.599999999999994</v>
      </c>
    </row>
    <row r="103" spans="1:20" ht="16.5" customHeight="1" x14ac:dyDescent="0.2">
      <c r="A103" s="10"/>
      <c r="B103" s="113" t="s">
        <v>27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53">
        <v>2</v>
      </c>
      <c r="O103" s="53">
        <v>0</v>
      </c>
      <c r="P103" s="54" t="s">
        <v>1</v>
      </c>
      <c r="Q103" s="29" t="s">
        <v>1</v>
      </c>
      <c r="R103" s="55">
        <f t="shared" ref="R103:S105" si="29">R104</f>
        <v>594.70000000000005</v>
      </c>
      <c r="S103" s="64">
        <f t="shared" si="29"/>
        <v>0</v>
      </c>
      <c r="T103" s="64">
        <f>R103+S103</f>
        <v>594.70000000000005</v>
      </c>
    </row>
    <row r="104" spans="1:20" ht="16.5" customHeight="1" x14ac:dyDescent="0.2">
      <c r="A104" s="10"/>
      <c r="B104" s="110" t="s">
        <v>26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56">
        <v>2</v>
      </c>
      <c r="O104" s="56">
        <v>3</v>
      </c>
      <c r="P104" s="57" t="s">
        <v>1</v>
      </c>
      <c r="Q104" s="24" t="s">
        <v>1</v>
      </c>
      <c r="R104" s="17">
        <f t="shared" si="29"/>
        <v>594.70000000000005</v>
      </c>
      <c r="S104" s="65">
        <f t="shared" si="29"/>
        <v>0</v>
      </c>
      <c r="T104" s="65">
        <f>R104+S104</f>
        <v>594.70000000000005</v>
      </c>
    </row>
    <row r="105" spans="1:20" ht="17.25" customHeight="1" x14ac:dyDescent="0.2">
      <c r="A105" s="10"/>
      <c r="B105" s="114" t="s">
        <v>25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33">
        <v>2</v>
      </c>
      <c r="O105" s="33">
        <v>3</v>
      </c>
      <c r="P105" s="27">
        <v>5000000000</v>
      </c>
      <c r="Q105" s="25" t="s">
        <v>1</v>
      </c>
      <c r="R105" s="16">
        <f t="shared" si="29"/>
        <v>594.70000000000005</v>
      </c>
      <c r="S105" s="66">
        <f t="shared" si="29"/>
        <v>0</v>
      </c>
      <c r="T105" s="66">
        <f>R105+S105</f>
        <v>594.70000000000005</v>
      </c>
    </row>
    <row r="106" spans="1:20" ht="12.75" customHeight="1" x14ac:dyDescent="0.2">
      <c r="A106" s="10"/>
      <c r="B106" s="99" t="s">
        <v>73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34">
        <v>2</v>
      </c>
      <c r="O106" s="34">
        <v>3</v>
      </c>
      <c r="P106" s="28">
        <v>5000100000</v>
      </c>
      <c r="Q106" s="26" t="s">
        <v>1</v>
      </c>
      <c r="R106" s="15">
        <f>R108</f>
        <v>594.70000000000005</v>
      </c>
      <c r="S106" s="68">
        <f t="shared" ref="S106:S107" si="30">S107</f>
        <v>0</v>
      </c>
      <c r="T106" s="68">
        <f t="shared" ref="T106:T108" si="31">R106+S106</f>
        <v>594.70000000000005</v>
      </c>
    </row>
    <row r="107" spans="1:20" ht="16.5" customHeight="1" x14ac:dyDescent="0.2">
      <c r="A107" s="10"/>
      <c r="B107" s="96" t="s">
        <v>54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34">
        <v>2</v>
      </c>
      <c r="O107" s="34">
        <v>3</v>
      </c>
      <c r="P107" s="28">
        <v>5000151180</v>
      </c>
      <c r="Q107" s="26"/>
      <c r="R107" s="15">
        <f>R108</f>
        <v>594.70000000000005</v>
      </c>
      <c r="S107" s="68">
        <f t="shared" si="30"/>
        <v>0</v>
      </c>
      <c r="T107" s="68">
        <f t="shared" si="31"/>
        <v>594.70000000000005</v>
      </c>
    </row>
    <row r="108" spans="1:20" ht="25.5" customHeight="1" x14ac:dyDescent="0.2">
      <c r="A108" s="10"/>
      <c r="B108" s="96" t="s">
        <v>7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34">
        <v>2</v>
      </c>
      <c r="O108" s="34">
        <v>3</v>
      </c>
      <c r="P108" s="28">
        <v>5000151180</v>
      </c>
      <c r="Q108" s="26" t="s">
        <v>6</v>
      </c>
      <c r="R108" s="15">
        <f>R109</f>
        <v>594.70000000000005</v>
      </c>
      <c r="S108" s="68">
        <f>S109</f>
        <v>0</v>
      </c>
      <c r="T108" s="68">
        <f t="shared" si="31"/>
        <v>594.70000000000005</v>
      </c>
    </row>
    <row r="109" spans="1:20" ht="17.25" customHeight="1" x14ac:dyDescent="0.2">
      <c r="A109" s="10"/>
      <c r="B109" s="96" t="s">
        <v>24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34">
        <v>2</v>
      </c>
      <c r="O109" s="34">
        <v>3</v>
      </c>
      <c r="P109" s="28">
        <v>5000151180</v>
      </c>
      <c r="Q109" s="26" t="s">
        <v>23</v>
      </c>
      <c r="R109" s="15">
        <v>594.70000000000005</v>
      </c>
      <c r="S109" s="68">
        <v>0</v>
      </c>
      <c r="T109" s="68">
        <f>R109+S109</f>
        <v>594.70000000000005</v>
      </c>
    </row>
    <row r="110" spans="1:20" ht="18" customHeight="1" x14ac:dyDescent="0.2">
      <c r="A110" s="10"/>
      <c r="B110" s="113" t="s">
        <v>22</v>
      </c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53">
        <v>3</v>
      </c>
      <c r="O110" s="53">
        <v>0</v>
      </c>
      <c r="P110" s="54" t="s">
        <v>1</v>
      </c>
      <c r="Q110" s="29" t="s">
        <v>1</v>
      </c>
      <c r="R110" s="55">
        <f>R111+R118</f>
        <v>61</v>
      </c>
      <c r="S110" s="64">
        <f>S111+S118</f>
        <v>0</v>
      </c>
      <c r="T110" s="64">
        <f>T111+T118</f>
        <v>61</v>
      </c>
    </row>
    <row r="111" spans="1:20" ht="16.5" customHeight="1" x14ac:dyDescent="0.2">
      <c r="A111" s="10"/>
      <c r="B111" s="110" t="s">
        <v>21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56">
        <v>3</v>
      </c>
      <c r="O111" s="56">
        <v>4</v>
      </c>
      <c r="P111" s="57" t="s">
        <v>1</v>
      </c>
      <c r="Q111" s="24" t="s">
        <v>1</v>
      </c>
      <c r="R111" s="17">
        <f t="shared" ref="R111:R116" si="32">R112</f>
        <v>30</v>
      </c>
      <c r="S111" s="65">
        <f t="shared" ref="S111:S116" si="33">S112</f>
        <v>0</v>
      </c>
      <c r="T111" s="65">
        <f>R111+S111</f>
        <v>30</v>
      </c>
    </row>
    <row r="112" spans="1:20" ht="24.75" customHeight="1" x14ac:dyDescent="0.2">
      <c r="A112" s="10"/>
      <c r="B112" s="114" t="s">
        <v>160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33">
        <v>3</v>
      </c>
      <c r="O112" s="33">
        <v>4</v>
      </c>
      <c r="P112" s="27" t="s">
        <v>119</v>
      </c>
      <c r="Q112" s="25" t="s">
        <v>1</v>
      </c>
      <c r="R112" s="16">
        <f>R113</f>
        <v>30</v>
      </c>
      <c r="S112" s="66">
        <f t="shared" si="33"/>
        <v>0</v>
      </c>
      <c r="T112" s="66">
        <f>R112+S112</f>
        <v>30</v>
      </c>
    </row>
    <row r="113" spans="1:20" ht="21.75" customHeight="1" x14ac:dyDescent="0.2">
      <c r="A113" s="10"/>
      <c r="B113" s="99" t="s">
        <v>120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34">
        <v>3</v>
      </c>
      <c r="O113" s="34">
        <v>4</v>
      </c>
      <c r="P113" s="28" t="s">
        <v>121</v>
      </c>
      <c r="Q113" s="26" t="s">
        <v>1</v>
      </c>
      <c r="R113" s="15">
        <f t="shared" si="32"/>
        <v>30</v>
      </c>
      <c r="S113" s="68">
        <f t="shared" si="33"/>
        <v>0</v>
      </c>
      <c r="T113" s="68">
        <f t="shared" ref="T113:T116" si="34">R113+S113</f>
        <v>30</v>
      </c>
    </row>
    <row r="114" spans="1:20" ht="24.75" customHeight="1" x14ac:dyDescent="0.2">
      <c r="A114" s="10"/>
      <c r="B114" s="99" t="s">
        <v>55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34">
        <v>3</v>
      </c>
      <c r="O114" s="34">
        <v>4</v>
      </c>
      <c r="P114" s="28" t="s">
        <v>122</v>
      </c>
      <c r="Q114" s="26" t="s">
        <v>1</v>
      </c>
      <c r="R114" s="15">
        <f t="shared" si="32"/>
        <v>30</v>
      </c>
      <c r="S114" s="68">
        <f t="shared" si="33"/>
        <v>0</v>
      </c>
      <c r="T114" s="68">
        <f t="shared" si="34"/>
        <v>30</v>
      </c>
    </row>
    <row r="115" spans="1:20" ht="37.5" customHeight="1" x14ac:dyDescent="0.2">
      <c r="A115" s="10"/>
      <c r="B115" s="96" t="s">
        <v>56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34">
        <v>3</v>
      </c>
      <c r="O115" s="34">
        <v>4</v>
      </c>
      <c r="P115" s="28" t="s">
        <v>123</v>
      </c>
      <c r="Q115" s="26"/>
      <c r="R115" s="15">
        <f t="shared" si="32"/>
        <v>30</v>
      </c>
      <c r="S115" s="68">
        <f t="shared" si="33"/>
        <v>0</v>
      </c>
      <c r="T115" s="68">
        <f t="shared" si="34"/>
        <v>30</v>
      </c>
    </row>
    <row r="116" spans="1:20" ht="17.25" customHeight="1" x14ac:dyDescent="0.2">
      <c r="A116" s="10"/>
      <c r="B116" s="96" t="s">
        <v>77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34">
        <v>3</v>
      </c>
      <c r="O116" s="34">
        <v>4</v>
      </c>
      <c r="P116" s="28" t="s">
        <v>123</v>
      </c>
      <c r="Q116" s="26" t="s">
        <v>14</v>
      </c>
      <c r="R116" s="15">
        <f t="shared" si="32"/>
        <v>30</v>
      </c>
      <c r="S116" s="68">
        <f t="shared" si="33"/>
        <v>0</v>
      </c>
      <c r="T116" s="68">
        <f t="shared" si="34"/>
        <v>30</v>
      </c>
    </row>
    <row r="117" spans="1:20" ht="15" customHeight="1" x14ac:dyDescent="0.2">
      <c r="A117" s="10"/>
      <c r="B117" s="96" t="s">
        <v>13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34">
        <v>3</v>
      </c>
      <c r="O117" s="34">
        <v>4</v>
      </c>
      <c r="P117" s="28" t="s">
        <v>123</v>
      </c>
      <c r="Q117" s="26" t="s">
        <v>12</v>
      </c>
      <c r="R117" s="15">
        <v>30</v>
      </c>
      <c r="S117" s="68">
        <v>0</v>
      </c>
      <c r="T117" s="68">
        <f>R117+S117</f>
        <v>30</v>
      </c>
    </row>
    <row r="118" spans="1:20" ht="15" customHeight="1" x14ac:dyDescent="0.2">
      <c r="A118" s="10"/>
      <c r="B118" s="134" t="s">
        <v>49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56">
        <v>3</v>
      </c>
      <c r="O118" s="56">
        <v>14</v>
      </c>
      <c r="P118" s="57"/>
      <c r="Q118" s="24"/>
      <c r="R118" s="17">
        <f>R119</f>
        <v>31</v>
      </c>
      <c r="S118" s="65">
        <f>S119</f>
        <v>0</v>
      </c>
      <c r="T118" s="65">
        <f>R118+S118</f>
        <v>31</v>
      </c>
    </row>
    <row r="119" spans="1:20" s="9" customFormat="1" ht="26.25" customHeight="1" x14ac:dyDescent="0.2">
      <c r="A119" s="10"/>
      <c r="B119" s="129" t="s">
        <v>160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33">
        <v>3</v>
      </c>
      <c r="O119" s="33">
        <v>14</v>
      </c>
      <c r="P119" s="27" t="s">
        <v>119</v>
      </c>
      <c r="Q119" s="25"/>
      <c r="R119" s="16">
        <f>R120</f>
        <v>31</v>
      </c>
      <c r="S119" s="66">
        <f>S120</f>
        <v>0</v>
      </c>
      <c r="T119" s="66">
        <f>R119+S119</f>
        <v>31</v>
      </c>
    </row>
    <row r="120" spans="1:20" s="9" customFormat="1" ht="18.75" customHeight="1" x14ac:dyDescent="0.2">
      <c r="A120" s="10"/>
      <c r="B120" s="96" t="s">
        <v>57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34">
        <v>3</v>
      </c>
      <c r="O120" s="34">
        <v>14</v>
      </c>
      <c r="P120" s="28" t="s">
        <v>124</v>
      </c>
      <c r="Q120" s="26"/>
      <c r="R120" s="15">
        <f>R121+R126</f>
        <v>31</v>
      </c>
      <c r="S120" s="68">
        <f t="shared" ref="S120:S128" si="35">S121</f>
        <v>0</v>
      </c>
      <c r="T120" s="68">
        <f t="shared" ref="T120:T129" si="36">R120+S120</f>
        <v>31</v>
      </c>
    </row>
    <row r="121" spans="1:20" ht="12.75" customHeight="1" x14ac:dyDescent="0.2">
      <c r="A121" s="10"/>
      <c r="B121" s="96" t="s">
        <v>82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34">
        <v>3</v>
      </c>
      <c r="O121" s="34">
        <v>14</v>
      </c>
      <c r="P121" s="28" t="s">
        <v>125</v>
      </c>
      <c r="Q121" s="26"/>
      <c r="R121" s="15">
        <f>R122+R124</f>
        <v>24.8</v>
      </c>
      <c r="S121" s="68">
        <f t="shared" si="35"/>
        <v>0</v>
      </c>
      <c r="T121" s="68">
        <f t="shared" si="36"/>
        <v>24.8</v>
      </c>
    </row>
    <row r="122" spans="1:20" ht="27.75" customHeight="1" x14ac:dyDescent="0.2">
      <c r="A122" s="10"/>
      <c r="B122" s="96" t="s">
        <v>7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34">
        <v>3</v>
      </c>
      <c r="O122" s="34">
        <v>14</v>
      </c>
      <c r="P122" s="28" t="s">
        <v>125</v>
      </c>
      <c r="Q122" s="26">
        <v>100</v>
      </c>
      <c r="R122" s="15">
        <f>R123</f>
        <v>20</v>
      </c>
      <c r="S122" s="68">
        <f t="shared" si="35"/>
        <v>0</v>
      </c>
      <c r="T122" s="68">
        <f t="shared" si="36"/>
        <v>20</v>
      </c>
    </row>
    <row r="123" spans="1:20" ht="15" customHeight="1" x14ac:dyDescent="0.2">
      <c r="A123" s="10"/>
      <c r="B123" s="96" t="s">
        <v>24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34">
        <v>3</v>
      </c>
      <c r="O123" s="34">
        <v>14</v>
      </c>
      <c r="P123" s="28" t="s">
        <v>125</v>
      </c>
      <c r="Q123" s="26">
        <v>120</v>
      </c>
      <c r="R123" s="15">
        <v>20</v>
      </c>
      <c r="S123" s="68">
        <f t="shared" si="35"/>
        <v>0</v>
      </c>
      <c r="T123" s="68">
        <f t="shared" si="36"/>
        <v>20</v>
      </c>
    </row>
    <row r="124" spans="1:20" s="9" customFormat="1" ht="16.5" customHeight="1" x14ac:dyDescent="0.2">
      <c r="A124" s="10"/>
      <c r="B124" s="96" t="s">
        <v>77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34">
        <v>3</v>
      </c>
      <c r="O124" s="34">
        <v>14</v>
      </c>
      <c r="P124" s="28" t="s">
        <v>125</v>
      </c>
      <c r="Q124" s="26">
        <v>200</v>
      </c>
      <c r="R124" s="15">
        <f>R125</f>
        <v>4.8</v>
      </c>
      <c r="S124" s="68">
        <f t="shared" si="35"/>
        <v>0</v>
      </c>
      <c r="T124" s="68">
        <f t="shared" si="36"/>
        <v>4.8</v>
      </c>
    </row>
    <row r="125" spans="1:20" s="9" customFormat="1" ht="16.5" customHeight="1" x14ac:dyDescent="0.2">
      <c r="A125" s="10"/>
      <c r="B125" s="98" t="s">
        <v>13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34">
        <v>3</v>
      </c>
      <c r="O125" s="34">
        <v>14</v>
      </c>
      <c r="P125" s="28" t="s">
        <v>125</v>
      </c>
      <c r="Q125" s="26">
        <v>240</v>
      </c>
      <c r="R125" s="15">
        <v>4.8</v>
      </c>
      <c r="S125" s="68">
        <f t="shared" si="35"/>
        <v>0</v>
      </c>
      <c r="T125" s="68">
        <f t="shared" si="36"/>
        <v>4.8</v>
      </c>
    </row>
    <row r="126" spans="1:20" ht="12.75" customHeight="1" x14ac:dyDescent="0.2">
      <c r="A126" s="10"/>
      <c r="B126" s="98" t="s">
        <v>86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34">
        <v>3</v>
      </c>
      <c r="O126" s="34">
        <v>14</v>
      </c>
      <c r="P126" s="28" t="s">
        <v>126</v>
      </c>
      <c r="Q126" s="26"/>
      <c r="R126" s="15">
        <f>R127+R129</f>
        <v>6.2</v>
      </c>
      <c r="S126" s="68">
        <f t="shared" si="35"/>
        <v>0</v>
      </c>
      <c r="T126" s="68">
        <f t="shared" si="36"/>
        <v>6.2</v>
      </c>
    </row>
    <row r="127" spans="1:20" ht="12.75" customHeight="1" x14ac:dyDescent="0.2">
      <c r="A127" s="10"/>
      <c r="B127" s="96" t="s">
        <v>7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34">
        <v>3</v>
      </c>
      <c r="O127" s="34">
        <v>14</v>
      </c>
      <c r="P127" s="28" t="s">
        <v>126</v>
      </c>
      <c r="Q127" s="26">
        <v>100</v>
      </c>
      <c r="R127" s="15">
        <f>R128</f>
        <v>5.2</v>
      </c>
      <c r="S127" s="68">
        <f t="shared" si="35"/>
        <v>0</v>
      </c>
      <c r="T127" s="68">
        <f t="shared" si="36"/>
        <v>5.2</v>
      </c>
    </row>
    <row r="128" spans="1:20" ht="14.25" customHeight="1" x14ac:dyDescent="0.2">
      <c r="A128" s="10"/>
      <c r="B128" s="96" t="s">
        <v>24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34">
        <v>3</v>
      </c>
      <c r="O128" s="34">
        <v>14</v>
      </c>
      <c r="P128" s="28" t="s">
        <v>126</v>
      </c>
      <c r="Q128" s="26">
        <v>120</v>
      </c>
      <c r="R128" s="15">
        <v>5.2</v>
      </c>
      <c r="S128" s="68">
        <f t="shared" si="35"/>
        <v>0</v>
      </c>
      <c r="T128" s="68">
        <f t="shared" si="36"/>
        <v>5.2</v>
      </c>
    </row>
    <row r="129" spans="1:20" ht="15" customHeight="1" x14ac:dyDescent="0.2">
      <c r="A129" s="10"/>
      <c r="B129" s="96" t="s">
        <v>77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34">
        <v>3</v>
      </c>
      <c r="O129" s="34">
        <v>14</v>
      </c>
      <c r="P129" s="28" t="s">
        <v>155</v>
      </c>
      <c r="Q129" s="26">
        <v>200</v>
      </c>
      <c r="R129" s="15">
        <f>R130</f>
        <v>1</v>
      </c>
      <c r="S129" s="68">
        <f>S130</f>
        <v>0</v>
      </c>
      <c r="T129" s="68">
        <f t="shared" si="36"/>
        <v>1</v>
      </c>
    </row>
    <row r="130" spans="1:20" ht="18.75" customHeight="1" x14ac:dyDescent="0.2">
      <c r="A130" s="10"/>
      <c r="B130" s="98" t="s">
        <v>13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34">
        <v>3</v>
      </c>
      <c r="O130" s="34">
        <v>14</v>
      </c>
      <c r="P130" s="28" t="s">
        <v>156</v>
      </c>
      <c r="Q130" s="26">
        <v>240</v>
      </c>
      <c r="R130" s="15">
        <v>1</v>
      </c>
      <c r="S130" s="68">
        <v>0</v>
      </c>
      <c r="T130" s="68">
        <f>R130+S130</f>
        <v>1</v>
      </c>
    </row>
    <row r="131" spans="1:20" ht="12.75" customHeight="1" x14ac:dyDescent="0.2">
      <c r="A131" s="10"/>
      <c r="B131" s="113" t="s">
        <v>20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53">
        <v>4</v>
      </c>
      <c r="O131" s="53">
        <v>0</v>
      </c>
      <c r="P131" s="54" t="s">
        <v>1</v>
      </c>
      <c r="Q131" s="29" t="s">
        <v>1</v>
      </c>
      <c r="R131" s="55">
        <f>R164+R132+R174+R157+R150</f>
        <v>13644.970000000001</v>
      </c>
      <c r="S131" s="64">
        <f>S132+S157+S174+S164+S150</f>
        <v>200</v>
      </c>
      <c r="T131" s="64">
        <f>T132+T157+T164+T174+T150</f>
        <v>13844.970000000001</v>
      </c>
    </row>
    <row r="132" spans="1:20" ht="17.25" customHeight="1" x14ac:dyDescent="0.2">
      <c r="A132" s="10"/>
      <c r="B132" s="110" t="s">
        <v>58</v>
      </c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56">
        <v>4</v>
      </c>
      <c r="O132" s="56">
        <v>1</v>
      </c>
      <c r="P132" s="58" t="s">
        <v>1</v>
      </c>
      <c r="Q132" s="24" t="s">
        <v>1</v>
      </c>
      <c r="R132" s="17">
        <f>R133</f>
        <v>4075.67</v>
      </c>
      <c r="S132" s="65">
        <f>S133</f>
        <v>200</v>
      </c>
      <c r="T132" s="65">
        <f>R132+S132</f>
        <v>4275.67</v>
      </c>
    </row>
    <row r="133" spans="1:20" ht="12.75" customHeight="1" x14ac:dyDescent="0.2">
      <c r="A133" s="10"/>
      <c r="B133" s="114" t="s">
        <v>162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33">
        <v>4</v>
      </c>
      <c r="O133" s="33">
        <v>1</v>
      </c>
      <c r="P133" s="27" t="s">
        <v>127</v>
      </c>
      <c r="Q133" s="25" t="s">
        <v>1</v>
      </c>
      <c r="R133" s="16">
        <f>R134</f>
        <v>4075.67</v>
      </c>
      <c r="S133" s="66">
        <f>S134</f>
        <v>200</v>
      </c>
      <c r="T133" s="66">
        <f>R133+S133</f>
        <v>4275.67</v>
      </c>
    </row>
    <row r="134" spans="1:20" ht="18.75" customHeight="1" x14ac:dyDescent="0.2">
      <c r="A134" s="10"/>
      <c r="B134" s="99" t="s">
        <v>59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34">
        <v>4</v>
      </c>
      <c r="O134" s="34">
        <v>1</v>
      </c>
      <c r="P134" s="28" t="s">
        <v>128</v>
      </c>
      <c r="Q134" s="26" t="s">
        <v>1</v>
      </c>
      <c r="R134" s="15">
        <f>R135+R142</f>
        <v>4075.67</v>
      </c>
      <c r="S134" s="68">
        <f>S135+S142</f>
        <v>200</v>
      </c>
      <c r="T134" s="68">
        <f t="shared" ref="T134:T147" si="37">R134+S134</f>
        <v>4275.67</v>
      </c>
    </row>
    <row r="135" spans="1:20" ht="18" customHeight="1" x14ac:dyDescent="0.2">
      <c r="A135" s="10"/>
      <c r="B135" s="99" t="s">
        <v>60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34">
        <v>4</v>
      </c>
      <c r="O135" s="34">
        <v>1</v>
      </c>
      <c r="P135" s="28" t="s">
        <v>129</v>
      </c>
      <c r="Q135" s="26" t="s">
        <v>1</v>
      </c>
      <c r="R135" s="15">
        <f>R136+R139</f>
        <v>2845.67</v>
      </c>
      <c r="S135" s="68">
        <f t="shared" ref="S135:S147" si="38">S136</f>
        <v>0</v>
      </c>
      <c r="T135" s="68">
        <f>R135+S135</f>
        <v>2845.67</v>
      </c>
    </row>
    <row r="136" spans="1:20" ht="12.75" customHeight="1" x14ac:dyDescent="0.2">
      <c r="A136" s="10"/>
      <c r="B136" s="96" t="s">
        <v>61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34">
        <v>4</v>
      </c>
      <c r="O136" s="34">
        <v>1</v>
      </c>
      <c r="P136" s="28" t="s">
        <v>130</v>
      </c>
      <c r="Q136" s="26"/>
      <c r="R136" s="15">
        <f>R137</f>
        <v>1024.67</v>
      </c>
      <c r="S136" s="68">
        <f t="shared" si="38"/>
        <v>0</v>
      </c>
      <c r="T136" s="68">
        <f t="shared" si="37"/>
        <v>1024.67</v>
      </c>
    </row>
    <row r="137" spans="1:20" s="7" customFormat="1" ht="12.75" customHeight="1" x14ac:dyDescent="0.2">
      <c r="A137" s="43"/>
      <c r="B137" s="96" t="s">
        <v>7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34">
        <v>4</v>
      </c>
      <c r="O137" s="34">
        <v>1</v>
      </c>
      <c r="P137" s="28" t="s">
        <v>130</v>
      </c>
      <c r="Q137" s="26" t="s">
        <v>6</v>
      </c>
      <c r="R137" s="15">
        <f>R138</f>
        <v>1024.67</v>
      </c>
      <c r="S137" s="68">
        <f t="shared" si="38"/>
        <v>0</v>
      </c>
      <c r="T137" s="68">
        <f t="shared" si="37"/>
        <v>1024.67</v>
      </c>
    </row>
    <row r="138" spans="1:20" ht="12.75" customHeight="1" x14ac:dyDescent="0.2">
      <c r="A138" s="10"/>
      <c r="B138" s="96" t="s">
        <v>5</v>
      </c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34">
        <v>4</v>
      </c>
      <c r="O138" s="34">
        <v>1</v>
      </c>
      <c r="P138" s="28" t="s">
        <v>130</v>
      </c>
      <c r="Q138" s="26" t="s">
        <v>4</v>
      </c>
      <c r="R138" s="15">
        <v>1024.67</v>
      </c>
      <c r="S138" s="68">
        <f t="shared" si="38"/>
        <v>0</v>
      </c>
      <c r="T138" s="68">
        <f t="shared" si="37"/>
        <v>1024.67</v>
      </c>
    </row>
    <row r="139" spans="1:20" s="9" customFormat="1" ht="12.75" customHeight="1" x14ac:dyDescent="0.2">
      <c r="A139" s="10"/>
      <c r="B139" s="96" t="s">
        <v>91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34">
        <v>4</v>
      </c>
      <c r="O139" s="34">
        <v>1</v>
      </c>
      <c r="P139" s="28" t="s">
        <v>131</v>
      </c>
      <c r="Q139" s="26"/>
      <c r="R139" s="15">
        <f>R140</f>
        <v>1821</v>
      </c>
      <c r="S139" s="68">
        <f t="shared" si="38"/>
        <v>0</v>
      </c>
      <c r="T139" s="68">
        <f t="shared" si="37"/>
        <v>1821</v>
      </c>
    </row>
    <row r="140" spans="1:20" s="9" customFormat="1" ht="12.75" customHeight="1" x14ac:dyDescent="0.2">
      <c r="A140" s="10"/>
      <c r="B140" s="96" t="s">
        <v>7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34">
        <v>4</v>
      </c>
      <c r="O140" s="34">
        <v>1</v>
      </c>
      <c r="P140" s="28" t="s">
        <v>131</v>
      </c>
      <c r="Q140" s="26" t="s">
        <v>6</v>
      </c>
      <c r="R140" s="15">
        <f>R141</f>
        <v>1821</v>
      </c>
      <c r="S140" s="68">
        <f t="shared" si="38"/>
        <v>0</v>
      </c>
      <c r="T140" s="68">
        <f t="shared" si="37"/>
        <v>1821</v>
      </c>
    </row>
    <row r="141" spans="1:20" ht="17.25" customHeight="1" x14ac:dyDescent="0.2">
      <c r="A141" s="10"/>
      <c r="B141" s="96" t="s">
        <v>5</v>
      </c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34">
        <v>4</v>
      </c>
      <c r="O141" s="34">
        <v>1</v>
      </c>
      <c r="P141" s="28" t="s">
        <v>131</v>
      </c>
      <c r="Q141" s="26" t="s">
        <v>4</v>
      </c>
      <c r="R141" s="15">
        <v>1821</v>
      </c>
      <c r="S141" s="68">
        <v>0</v>
      </c>
      <c r="T141" s="68">
        <f t="shared" si="37"/>
        <v>1821</v>
      </c>
    </row>
    <row r="142" spans="1:20" ht="12.75" customHeight="1" x14ac:dyDescent="0.2">
      <c r="A142" s="10"/>
      <c r="B142" s="130" t="s">
        <v>94</v>
      </c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59">
        <v>4</v>
      </c>
      <c r="O142" s="59">
        <v>1</v>
      </c>
      <c r="P142" s="28" t="s">
        <v>132</v>
      </c>
      <c r="Q142" s="36"/>
      <c r="R142" s="72">
        <f>R143+R144</f>
        <v>1230</v>
      </c>
      <c r="S142" s="68">
        <f t="shared" si="38"/>
        <v>200</v>
      </c>
      <c r="T142" s="68">
        <f>R142+S142</f>
        <v>1430</v>
      </c>
    </row>
    <row r="143" spans="1:20" ht="14.25" customHeight="1" x14ac:dyDescent="0.2">
      <c r="A143" s="10"/>
      <c r="B143" s="96" t="s">
        <v>62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34">
        <v>4</v>
      </c>
      <c r="O143" s="34">
        <v>1</v>
      </c>
      <c r="P143" s="28" t="s">
        <v>133</v>
      </c>
      <c r="Q143" s="26"/>
      <c r="R143" s="15">
        <f>R146+R148</f>
        <v>1030</v>
      </c>
      <c r="S143" s="68">
        <f t="shared" si="38"/>
        <v>200</v>
      </c>
      <c r="T143" s="68">
        <f t="shared" si="37"/>
        <v>1230</v>
      </c>
    </row>
    <row r="144" spans="1:20" ht="28.5" customHeight="1" x14ac:dyDescent="0.2">
      <c r="A144" s="10"/>
      <c r="B144" s="98" t="s">
        <v>7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34">
        <v>4</v>
      </c>
      <c r="O144" s="34">
        <v>1</v>
      </c>
      <c r="P144" s="28" t="s">
        <v>167</v>
      </c>
      <c r="Q144" s="26">
        <v>100</v>
      </c>
      <c r="R144" s="15">
        <f>R145</f>
        <v>200</v>
      </c>
      <c r="S144" s="68">
        <f t="shared" si="38"/>
        <v>200</v>
      </c>
      <c r="T144" s="68">
        <f t="shared" si="37"/>
        <v>400</v>
      </c>
    </row>
    <row r="145" spans="1:20" ht="12.75" customHeight="1" x14ac:dyDescent="0.2">
      <c r="A145" s="10"/>
      <c r="B145" s="98" t="s">
        <v>5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34">
        <v>4</v>
      </c>
      <c r="O145" s="34">
        <v>1</v>
      </c>
      <c r="P145" s="28" t="s">
        <v>167</v>
      </c>
      <c r="Q145" s="26">
        <v>110</v>
      </c>
      <c r="R145" s="15">
        <v>200</v>
      </c>
      <c r="S145" s="68">
        <v>200</v>
      </c>
      <c r="T145" s="68">
        <f t="shared" si="37"/>
        <v>400</v>
      </c>
    </row>
    <row r="146" spans="1:20" ht="12.75" customHeight="1" x14ac:dyDescent="0.2">
      <c r="A146" s="10"/>
      <c r="B146" s="98" t="s">
        <v>7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34">
        <v>4</v>
      </c>
      <c r="O146" s="34">
        <v>1</v>
      </c>
      <c r="P146" s="28" t="s">
        <v>133</v>
      </c>
      <c r="Q146" s="26">
        <v>100</v>
      </c>
      <c r="R146" s="15">
        <f>R147</f>
        <v>1000</v>
      </c>
      <c r="S146" s="68">
        <f t="shared" si="38"/>
        <v>0</v>
      </c>
      <c r="T146" s="68">
        <f t="shared" si="37"/>
        <v>1000</v>
      </c>
    </row>
    <row r="147" spans="1:20" ht="12.75" customHeight="1" x14ac:dyDescent="0.2">
      <c r="A147" s="10"/>
      <c r="B147" s="98" t="s">
        <v>5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34">
        <v>4</v>
      </c>
      <c r="O147" s="34">
        <v>1</v>
      </c>
      <c r="P147" s="28" t="s">
        <v>133</v>
      </c>
      <c r="Q147" s="26">
        <v>110</v>
      </c>
      <c r="R147" s="15">
        <v>1000</v>
      </c>
      <c r="S147" s="68">
        <f t="shared" si="38"/>
        <v>0</v>
      </c>
      <c r="T147" s="68">
        <f t="shared" si="37"/>
        <v>1000</v>
      </c>
    </row>
    <row r="148" spans="1:20" ht="12.75" customHeight="1" x14ac:dyDescent="0.2">
      <c r="A148" s="10"/>
      <c r="B148" s="96" t="s">
        <v>77</v>
      </c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34">
        <v>4</v>
      </c>
      <c r="O148" s="34">
        <v>1</v>
      </c>
      <c r="P148" s="28" t="s">
        <v>133</v>
      </c>
      <c r="Q148" s="26" t="s">
        <v>14</v>
      </c>
      <c r="R148" s="15">
        <f>R149</f>
        <v>30</v>
      </c>
      <c r="S148" s="68">
        <f>S149</f>
        <v>0</v>
      </c>
      <c r="T148" s="68">
        <f>R148+S148</f>
        <v>30</v>
      </c>
    </row>
    <row r="149" spans="1:20" ht="12.75" customHeight="1" x14ac:dyDescent="0.2">
      <c r="A149" s="10"/>
      <c r="B149" s="96" t="s">
        <v>13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34">
        <v>4</v>
      </c>
      <c r="O149" s="34">
        <v>1</v>
      </c>
      <c r="P149" s="28" t="s">
        <v>133</v>
      </c>
      <c r="Q149" s="26" t="s">
        <v>12</v>
      </c>
      <c r="R149" s="15">
        <v>30</v>
      </c>
      <c r="S149" s="68">
        <v>0</v>
      </c>
      <c r="T149" s="68">
        <f>R149+S149</f>
        <v>30</v>
      </c>
    </row>
    <row r="150" spans="1:20" s="9" customFormat="1" ht="12.75" customHeight="1" x14ac:dyDescent="0.2">
      <c r="A150" s="10"/>
      <c r="B150" s="101" t="s">
        <v>197</v>
      </c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3"/>
      <c r="N150" s="56">
        <v>4</v>
      </c>
      <c r="O150" s="56">
        <v>5</v>
      </c>
      <c r="P150" s="57"/>
      <c r="Q150" s="24"/>
      <c r="R150" s="17">
        <f t="shared" ref="R150:T151" si="39">R151</f>
        <v>18.7</v>
      </c>
      <c r="S150" s="65">
        <f t="shared" si="39"/>
        <v>0</v>
      </c>
      <c r="T150" s="65">
        <f t="shared" si="39"/>
        <v>18.7</v>
      </c>
    </row>
    <row r="151" spans="1:20" s="9" customFormat="1" ht="12.75" customHeight="1" x14ac:dyDescent="0.2">
      <c r="A151" s="10"/>
      <c r="B151" s="119" t="s">
        <v>166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1"/>
      <c r="N151" s="33">
        <v>4</v>
      </c>
      <c r="O151" s="33">
        <v>5</v>
      </c>
      <c r="P151" s="27" t="s">
        <v>65</v>
      </c>
      <c r="Q151" s="25"/>
      <c r="R151" s="16">
        <f t="shared" si="39"/>
        <v>18.7</v>
      </c>
      <c r="S151" s="66">
        <f t="shared" si="39"/>
        <v>0</v>
      </c>
      <c r="T151" s="66">
        <f t="shared" si="39"/>
        <v>18.7</v>
      </c>
    </row>
    <row r="152" spans="1:20" s="9" customFormat="1" ht="12.75" customHeight="1" x14ac:dyDescent="0.2">
      <c r="A152" s="10"/>
      <c r="B152" s="122" t="s">
        <v>194</v>
      </c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4"/>
      <c r="N152" s="34">
        <v>4</v>
      </c>
      <c r="O152" s="34">
        <v>5</v>
      </c>
      <c r="P152" s="28" t="s">
        <v>192</v>
      </c>
      <c r="Q152" s="26"/>
      <c r="R152" s="15">
        <f t="shared" ref="R152:S155" si="40">R153</f>
        <v>18.7</v>
      </c>
      <c r="S152" s="68">
        <f t="shared" si="40"/>
        <v>0</v>
      </c>
      <c r="T152" s="68">
        <f t="shared" ref="T152:T154" si="41">R152+S152</f>
        <v>18.7</v>
      </c>
    </row>
    <row r="153" spans="1:20" s="9" customFormat="1" ht="12.75" customHeight="1" x14ac:dyDescent="0.2">
      <c r="A153" s="10"/>
      <c r="B153" s="122" t="s">
        <v>195</v>
      </c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4"/>
      <c r="N153" s="34">
        <v>4</v>
      </c>
      <c r="O153" s="34">
        <v>5</v>
      </c>
      <c r="P153" s="28" t="s">
        <v>193</v>
      </c>
      <c r="Q153" s="26"/>
      <c r="R153" s="15">
        <f t="shared" si="40"/>
        <v>18.7</v>
      </c>
      <c r="S153" s="68">
        <f t="shared" si="40"/>
        <v>0</v>
      </c>
      <c r="T153" s="68">
        <f t="shared" si="41"/>
        <v>18.7</v>
      </c>
    </row>
    <row r="154" spans="1:20" s="9" customFormat="1" ht="12.75" customHeight="1" x14ac:dyDescent="0.2">
      <c r="A154" s="10"/>
      <c r="B154" s="122" t="s">
        <v>196</v>
      </c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4"/>
      <c r="N154" s="34">
        <v>4</v>
      </c>
      <c r="O154" s="34">
        <v>5</v>
      </c>
      <c r="P154" s="28" t="s">
        <v>191</v>
      </c>
      <c r="Q154" s="26"/>
      <c r="R154" s="15">
        <f t="shared" si="40"/>
        <v>18.7</v>
      </c>
      <c r="S154" s="68">
        <f t="shared" si="40"/>
        <v>0</v>
      </c>
      <c r="T154" s="68">
        <f t="shared" si="41"/>
        <v>18.7</v>
      </c>
    </row>
    <row r="155" spans="1:20" s="9" customFormat="1" ht="12.75" customHeight="1" x14ac:dyDescent="0.2">
      <c r="A155" s="10"/>
      <c r="B155" s="98" t="s">
        <v>77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34">
        <v>4</v>
      </c>
      <c r="O155" s="34">
        <v>5</v>
      </c>
      <c r="P155" s="28" t="s">
        <v>191</v>
      </c>
      <c r="Q155" s="26">
        <v>200</v>
      </c>
      <c r="R155" s="15">
        <f t="shared" si="40"/>
        <v>18.7</v>
      </c>
      <c r="S155" s="68">
        <f t="shared" si="40"/>
        <v>0</v>
      </c>
      <c r="T155" s="68">
        <f>R155+S155</f>
        <v>18.7</v>
      </c>
    </row>
    <row r="156" spans="1:20" s="9" customFormat="1" ht="12.75" customHeight="1" x14ac:dyDescent="0.2">
      <c r="A156" s="10"/>
      <c r="B156" s="98" t="s">
        <v>13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34">
        <v>4</v>
      </c>
      <c r="O156" s="34">
        <v>5</v>
      </c>
      <c r="P156" s="28" t="s">
        <v>191</v>
      </c>
      <c r="Q156" s="26">
        <v>240</v>
      </c>
      <c r="R156" s="15">
        <v>18.7</v>
      </c>
      <c r="S156" s="68">
        <v>0</v>
      </c>
      <c r="T156" s="68">
        <f>R156+S156</f>
        <v>18.7</v>
      </c>
    </row>
    <row r="157" spans="1:20" ht="12.75" customHeight="1" x14ac:dyDescent="0.2">
      <c r="A157" s="10"/>
      <c r="B157" s="100" t="s">
        <v>83</v>
      </c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56">
        <v>4</v>
      </c>
      <c r="O157" s="56">
        <v>9</v>
      </c>
      <c r="P157" s="57"/>
      <c r="Q157" s="24"/>
      <c r="R157" s="17">
        <f t="shared" ref="R157:S162" si="42">R158</f>
        <v>7678.8</v>
      </c>
      <c r="S157" s="65">
        <f>S158</f>
        <v>0</v>
      </c>
      <c r="T157" s="65">
        <f>R157+S157</f>
        <v>7678.8</v>
      </c>
    </row>
    <row r="158" spans="1:20" ht="12.75" customHeight="1" x14ac:dyDescent="0.2">
      <c r="A158" s="10"/>
      <c r="B158" s="131" t="s">
        <v>163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33">
        <v>4</v>
      </c>
      <c r="O158" s="33">
        <v>9</v>
      </c>
      <c r="P158" s="27" t="s">
        <v>134</v>
      </c>
      <c r="Q158" s="25"/>
      <c r="R158" s="16">
        <f t="shared" si="42"/>
        <v>7678.8</v>
      </c>
      <c r="S158" s="66">
        <f>S159</f>
        <v>0</v>
      </c>
      <c r="T158" s="66">
        <f>R158+S158</f>
        <v>7678.8</v>
      </c>
    </row>
    <row r="159" spans="1:20" ht="12.75" customHeight="1" x14ac:dyDescent="0.2">
      <c r="A159" s="10"/>
      <c r="B159" s="98" t="s">
        <v>84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34">
        <v>4</v>
      </c>
      <c r="O159" s="34">
        <v>9</v>
      </c>
      <c r="P159" s="28" t="s">
        <v>135</v>
      </c>
      <c r="Q159" s="26"/>
      <c r="R159" s="15">
        <f t="shared" si="42"/>
        <v>7678.8</v>
      </c>
      <c r="S159" s="68">
        <f t="shared" si="42"/>
        <v>0</v>
      </c>
      <c r="T159" s="68">
        <f t="shared" ref="T159:T162" si="43">R159+S159</f>
        <v>7678.8</v>
      </c>
    </row>
    <row r="160" spans="1:20" ht="15" customHeight="1" x14ac:dyDescent="0.2">
      <c r="A160" s="10"/>
      <c r="B160" s="98" t="s">
        <v>85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34">
        <v>4</v>
      </c>
      <c r="O160" s="34">
        <v>9</v>
      </c>
      <c r="P160" s="28" t="s">
        <v>136</v>
      </c>
      <c r="Q160" s="26"/>
      <c r="R160" s="15">
        <f t="shared" si="42"/>
        <v>7678.8</v>
      </c>
      <c r="S160" s="68">
        <f t="shared" si="42"/>
        <v>0</v>
      </c>
      <c r="T160" s="68">
        <f t="shared" si="43"/>
        <v>7678.8</v>
      </c>
    </row>
    <row r="161" spans="1:20" ht="18" customHeight="1" x14ac:dyDescent="0.2">
      <c r="A161" s="10"/>
      <c r="B161" s="98" t="s">
        <v>62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34">
        <v>4</v>
      </c>
      <c r="O161" s="34">
        <v>9</v>
      </c>
      <c r="P161" s="28" t="s">
        <v>137</v>
      </c>
      <c r="Q161" s="26"/>
      <c r="R161" s="15">
        <f t="shared" si="42"/>
        <v>7678.8</v>
      </c>
      <c r="S161" s="68">
        <f t="shared" si="42"/>
        <v>0</v>
      </c>
      <c r="T161" s="68">
        <f t="shared" si="43"/>
        <v>7678.8</v>
      </c>
    </row>
    <row r="162" spans="1:20" ht="14.25" customHeight="1" x14ac:dyDescent="0.2">
      <c r="A162" s="10"/>
      <c r="B162" s="98" t="s">
        <v>77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34">
        <v>4</v>
      </c>
      <c r="O162" s="34">
        <v>9</v>
      </c>
      <c r="P162" s="28" t="s">
        <v>137</v>
      </c>
      <c r="Q162" s="26">
        <v>200</v>
      </c>
      <c r="R162" s="15">
        <f t="shared" si="42"/>
        <v>7678.8</v>
      </c>
      <c r="S162" s="68">
        <f>S163</f>
        <v>0</v>
      </c>
      <c r="T162" s="68">
        <f t="shared" si="43"/>
        <v>7678.8</v>
      </c>
    </row>
    <row r="163" spans="1:20" ht="15.75" customHeight="1" x14ac:dyDescent="0.2">
      <c r="A163" s="10"/>
      <c r="B163" s="98" t="s">
        <v>13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34">
        <v>4</v>
      </c>
      <c r="O163" s="34">
        <v>9</v>
      </c>
      <c r="P163" s="28" t="s">
        <v>137</v>
      </c>
      <c r="Q163" s="26">
        <v>240</v>
      </c>
      <c r="R163" s="15">
        <v>7678.8</v>
      </c>
      <c r="S163" s="68">
        <v>0</v>
      </c>
      <c r="T163" s="68">
        <f t="shared" ref="T163:T170" si="44">R163+S163</f>
        <v>7678.8</v>
      </c>
    </row>
    <row r="164" spans="1:20" ht="13.5" customHeight="1" x14ac:dyDescent="0.2">
      <c r="A164" s="10"/>
      <c r="B164" s="110" t="s">
        <v>19</v>
      </c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56">
        <v>4</v>
      </c>
      <c r="O164" s="56">
        <v>10</v>
      </c>
      <c r="P164" s="57" t="s">
        <v>1</v>
      </c>
      <c r="Q164" s="24" t="s">
        <v>1</v>
      </c>
      <c r="R164" s="17">
        <f t="shared" ref="R164:S166" si="45">R165</f>
        <v>1860</v>
      </c>
      <c r="S164" s="65">
        <f t="shared" si="45"/>
        <v>0</v>
      </c>
      <c r="T164" s="65">
        <f t="shared" si="44"/>
        <v>1860</v>
      </c>
    </row>
    <row r="165" spans="1:20" ht="21.75" customHeight="1" x14ac:dyDescent="0.2">
      <c r="A165" s="10"/>
      <c r="B165" s="114" t="s">
        <v>164</v>
      </c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33">
        <v>4</v>
      </c>
      <c r="O165" s="33">
        <v>10</v>
      </c>
      <c r="P165" s="27" t="s">
        <v>138</v>
      </c>
      <c r="Q165" s="25" t="s">
        <v>1</v>
      </c>
      <c r="R165" s="16">
        <f t="shared" si="45"/>
        <v>1860</v>
      </c>
      <c r="S165" s="66">
        <f t="shared" si="45"/>
        <v>0</v>
      </c>
      <c r="T165" s="66">
        <f t="shared" si="44"/>
        <v>1860</v>
      </c>
    </row>
    <row r="166" spans="1:20" ht="18.75" customHeight="1" x14ac:dyDescent="0.2">
      <c r="A166" s="10"/>
      <c r="B166" s="99" t="s">
        <v>74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34">
        <v>4</v>
      </c>
      <c r="O166" s="34">
        <v>10</v>
      </c>
      <c r="P166" s="28" t="s">
        <v>139</v>
      </c>
      <c r="Q166" s="26" t="s">
        <v>1</v>
      </c>
      <c r="R166" s="15">
        <f t="shared" si="45"/>
        <v>1860</v>
      </c>
      <c r="S166" s="68">
        <f t="shared" si="45"/>
        <v>0</v>
      </c>
      <c r="T166" s="68">
        <f t="shared" si="44"/>
        <v>1860</v>
      </c>
    </row>
    <row r="167" spans="1:20" ht="27.75" customHeight="1" x14ac:dyDescent="0.2">
      <c r="A167" s="10"/>
      <c r="B167" s="99" t="s">
        <v>75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34">
        <v>4</v>
      </c>
      <c r="O167" s="34">
        <v>10</v>
      </c>
      <c r="P167" s="28" t="s">
        <v>140</v>
      </c>
      <c r="Q167" s="26" t="s">
        <v>1</v>
      </c>
      <c r="R167" s="15">
        <f>R168+R171</f>
        <v>1860</v>
      </c>
      <c r="S167" s="68">
        <f>S168+S171</f>
        <v>0</v>
      </c>
      <c r="T167" s="68">
        <f t="shared" si="44"/>
        <v>1860</v>
      </c>
    </row>
    <row r="168" spans="1:20" ht="15.75" customHeight="1" x14ac:dyDescent="0.2">
      <c r="A168" s="10"/>
      <c r="B168" s="96" t="s">
        <v>62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34">
        <v>4</v>
      </c>
      <c r="O168" s="34">
        <v>10</v>
      </c>
      <c r="P168" s="28" t="s">
        <v>141</v>
      </c>
      <c r="Q168" s="26"/>
      <c r="R168" s="15">
        <f>R169</f>
        <v>450</v>
      </c>
      <c r="S168" s="68">
        <f>S169</f>
        <v>0</v>
      </c>
      <c r="T168" s="68">
        <f t="shared" si="44"/>
        <v>450</v>
      </c>
    </row>
    <row r="169" spans="1:20" ht="14.25" customHeight="1" x14ac:dyDescent="0.2">
      <c r="A169" s="10"/>
      <c r="B169" s="96" t="s">
        <v>77</v>
      </c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34">
        <v>4</v>
      </c>
      <c r="O169" s="34">
        <v>10</v>
      </c>
      <c r="P169" s="28" t="s">
        <v>141</v>
      </c>
      <c r="Q169" s="26" t="s">
        <v>14</v>
      </c>
      <c r="R169" s="15">
        <f>R170</f>
        <v>450</v>
      </c>
      <c r="S169" s="68">
        <f>S170</f>
        <v>0</v>
      </c>
      <c r="T169" s="68">
        <f t="shared" si="44"/>
        <v>450</v>
      </c>
    </row>
    <row r="170" spans="1:20" ht="15" customHeight="1" x14ac:dyDescent="0.2">
      <c r="A170" s="10"/>
      <c r="B170" s="96" t="s">
        <v>13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34">
        <v>4</v>
      </c>
      <c r="O170" s="34">
        <v>10</v>
      </c>
      <c r="P170" s="28" t="s">
        <v>141</v>
      </c>
      <c r="Q170" s="26" t="s">
        <v>12</v>
      </c>
      <c r="R170" s="15">
        <v>450</v>
      </c>
      <c r="S170" s="68">
        <v>0</v>
      </c>
      <c r="T170" s="68">
        <f t="shared" si="44"/>
        <v>450</v>
      </c>
    </row>
    <row r="171" spans="1:20" ht="15" customHeight="1" x14ac:dyDescent="0.2">
      <c r="A171" s="10"/>
      <c r="B171" s="99" t="s">
        <v>18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34">
        <v>4</v>
      </c>
      <c r="O171" s="34">
        <v>10</v>
      </c>
      <c r="P171" s="28" t="s">
        <v>142</v>
      </c>
      <c r="Q171" s="26" t="s">
        <v>1</v>
      </c>
      <c r="R171" s="15">
        <f>R172</f>
        <v>1410</v>
      </c>
      <c r="S171" s="68">
        <f>S172</f>
        <v>0</v>
      </c>
      <c r="T171" s="68">
        <f t="shared" ref="T171:T172" si="46">R171+S171</f>
        <v>1410</v>
      </c>
    </row>
    <row r="172" spans="1:20" s="9" customFormat="1" ht="17.25" customHeight="1" x14ac:dyDescent="0.2">
      <c r="A172" s="10"/>
      <c r="B172" s="96" t="s">
        <v>77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34">
        <v>4</v>
      </c>
      <c r="O172" s="34">
        <v>10</v>
      </c>
      <c r="P172" s="28" t="s">
        <v>142</v>
      </c>
      <c r="Q172" s="26" t="s">
        <v>14</v>
      </c>
      <c r="R172" s="15">
        <f>R173</f>
        <v>1410</v>
      </c>
      <c r="S172" s="68">
        <f>S173</f>
        <v>0</v>
      </c>
      <c r="T172" s="68">
        <f t="shared" si="46"/>
        <v>1410</v>
      </c>
    </row>
    <row r="173" spans="1:20" ht="13.5" customHeight="1" x14ac:dyDescent="0.2">
      <c r="A173" s="10"/>
      <c r="B173" s="96" t="s">
        <v>13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34">
        <v>4</v>
      </c>
      <c r="O173" s="34">
        <v>10</v>
      </c>
      <c r="P173" s="28" t="s">
        <v>142</v>
      </c>
      <c r="Q173" s="26" t="s">
        <v>12</v>
      </c>
      <c r="R173" s="15">
        <v>1410</v>
      </c>
      <c r="S173" s="68">
        <v>0</v>
      </c>
      <c r="T173" s="68">
        <f>R173+S173</f>
        <v>1410</v>
      </c>
    </row>
    <row r="174" spans="1:20" ht="18.75" customHeight="1" x14ac:dyDescent="0.2">
      <c r="A174" s="10"/>
      <c r="B174" s="100" t="s">
        <v>80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56">
        <v>4</v>
      </c>
      <c r="O174" s="56">
        <v>12</v>
      </c>
      <c r="P174" s="57"/>
      <c r="Q174" s="24"/>
      <c r="R174" s="17">
        <f>R175</f>
        <v>11.8</v>
      </c>
      <c r="S174" s="65">
        <f>S175</f>
        <v>0</v>
      </c>
      <c r="T174" s="65">
        <f>T175</f>
        <v>11.8</v>
      </c>
    </row>
    <row r="175" spans="1:20" ht="18.75" customHeight="1" x14ac:dyDescent="0.2">
      <c r="A175" s="10"/>
      <c r="B175" s="114" t="s">
        <v>159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33">
        <v>4</v>
      </c>
      <c r="O175" s="33">
        <v>12</v>
      </c>
      <c r="P175" s="27" t="s">
        <v>103</v>
      </c>
      <c r="Q175" s="25"/>
      <c r="R175" s="16">
        <f t="shared" ref="R175:R179" si="47">R176</f>
        <v>11.8</v>
      </c>
      <c r="S175" s="66">
        <f>S176</f>
        <v>0</v>
      </c>
      <c r="T175" s="66">
        <f>T176</f>
        <v>11.8</v>
      </c>
    </row>
    <row r="176" spans="1:20" ht="12.75" customHeight="1" x14ac:dyDescent="0.2">
      <c r="A176" s="10"/>
      <c r="B176" s="97" t="s">
        <v>81</v>
      </c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34">
        <v>4</v>
      </c>
      <c r="O176" s="34">
        <v>12</v>
      </c>
      <c r="P176" s="28" t="s">
        <v>104</v>
      </c>
      <c r="Q176" s="26"/>
      <c r="R176" s="15">
        <f>R177</f>
        <v>11.8</v>
      </c>
      <c r="S176" s="68">
        <f t="shared" ref="S176:S177" si="48">S177</f>
        <v>0</v>
      </c>
      <c r="T176" s="67">
        <f t="shared" ref="T176:T179" si="49">R176+S176</f>
        <v>11.8</v>
      </c>
    </row>
    <row r="177" spans="1:20" ht="12.75" customHeight="1" x14ac:dyDescent="0.2">
      <c r="A177" s="10"/>
      <c r="B177" s="97" t="s">
        <v>76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34">
        <v>4</v>
      </c>
      <c r="O177" s="34">
        <v>12</v>
      </c>
      <c r="P177" s="28" t="s">
        <v>105</v>
      </c>
      <c r="Q177" s="26"/>
      <c r="R177" s="15">
        <f>R178</f>
        <v>11.8</v>
      </c>
      <c r="S177" s="68">
        <f t="shared" si="48"/>
        <v>0</v>
      </c>
      <c r="T177" s="67">
        <f t="shared" si="49"/>
        <v>11.8</v>
      </c>
    </row>
    <row r="178" spans="1:20" ht="28.5" customHeight="1" x14ac:dyDescent="0.2">
      <c r="A178" s="10"/>
      <c r="B178" s="97" t="s">
        <v>67</v>
      </c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34">
        <v>4</v>
      </c>
      <c r="O178" s="34">
        <v>12</v>
      </c>
      <c r="P178" s="28" t="s">
        <v>111</v>
      </c>
      <c r="Q178" s="26"/>
      <c r="R178" s="15">
        <f t="shared" si="47"/>
        <v>11.8</v>
      </c>
      <c r="S178" s="68">
        <f>S179</f>
        <v>0</v>
      </c>
      <c r="T178" s="67">
        <f t="shared" si="49"/>
        <v>11.8</v>
      </c>
    </row>
    <row r="179" spans="1:20" s="9" customFormat="1" ht="14.25" customHeight="1" x14ac:dyDescent="0.2">
      <c r="A179" s="10"/>
      <c r="B179" s="98" t="s">
        <v>3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34">
        <v>4</v>
      </c>
      <c r="O179" s="34">
        <v>12</v>
      </c>
      <c r="P179" s="28" t="s">
        <v>111</v>
      </c>
      <c r="Q179" s="26">
        <v>500</v>
      </c>
      <c r="R179" s="15">
        <f t="shared" si="47"/>
        <v>11.8</v>
      </c>
      <c r="S179" s="67">
        <f>S180</f>
        <v>0</v>
      </c>
      <c r="T179" s="67">
        <f t="shared" si="49"/>
        <v>11.8</v>
      </c>
    </row>
    <row r="180" spans="1:20" s="9" customFormat="1" ht="15.75" customHeight="1" x14ac:dyDescent="0.2">
      <c r="A180" s="10"/>
      <c r="B180" s="98" t="s">
        <v>2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34">
        <v>4</v>
      </c>
      <c r="O180" s="34">
        <v>12</v>
      </c>
      <c r="P180" s="28" t="s">
        <v>111</v>
      </c>
      <c r="Q180" s="26">
        <v>540</v>
      </c>
      <c r="R180" s="15">
        <v>11.8</v>
      </c>
      <c r="S180" s="67">
        <v>0</v>
      </c>
      <c r="T180" s="67">
        <f>R180+S180</f>
        <v>11.8</v>
      </c>
    </row>
    <row r="181" spans="1:20" s="9" customFormat="1" ht="15" customHeight="1" x14ac:dyDescent="0.2">
      <c r="A181" s="10"/>
      <c r="B181" s="113" t="s">
        <v>17</v>
      </c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53">
        <v>5</v>
      </c>
      <c r="O181" s="53">
        <v>0</v>
      </c>
      <c r="P181" s="54" t="s">
        <v>1</v>
      </c>
      <c r="Q181" s="29" t="s">
        <v>1</v>
      </c>
      <c r="R181" s="55">
        <f>R182+R204+R189</f>
        <v>7521.5</v>
      </c>
      <c r="S181" s="64">
        <f>S182+S204+S189</f>
        <v>0</v>
      </c>
      <c r="T181" s="64">
        <f>R181+S181</f>
        <v>7521.5</v>
      </c>
    </row>
    <row r="182" spans="1:20" ht="15.75" customHeight="1" x14ac:dyDescent="0.2">
      <c r="A182" s="10"/>
      <c r="B182" s="110" t="s">
        <v>16</v>
      </c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56">
        <v>5</v>
      </c>
      <c r="O182" s="56">
        <v>1</v>
      </c>
      <c r="P182" s="57" t="s">
        <v>1</v>
      </c>
      <c r="Q182" s="24" t="s">
        <v>1</v>
      </c>
      <c r="R182" s="17">
        <f t="shared" ref="R182:T183" si="50">R183</f>
        <v>60</v>
      </c>
      <c r="S182" s="65">
        <f t="shared" si="50"/>
        <v>0</v>
      </c>
      <c r="T182" s="65">
        <f t="shared" si="50"/>
        <v>60</v>
      </c>
    </row>
    <row r="183" spans="1:20" ht="21.75" customHeight="1" x14ac:dyDescent="0.2">
      <c r="A183" s="10"/>
      <c r="B183" s="114" t="s">
        <v>165</v>
      </c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33">
        <v>5</v>
      </c>
      <c r="O183" s="33">
        <v>1</v>
      </c>
      <c r="P183" s="27" t="s">
        <v>143</v>
      </c>
      <c r="Q183" s="25" t="s">
        <v>1</v>
      </c>
      <c r="R183" s="16">
        <f t="shared" si="50"/>
        <v>60</v>
      </c>
      <c r="S183" s="66">
        <f t="shared" si="50"/>
        <v>0</v>
      </c>
      <c r="T183" s="66">
        <f t="shared" si="50"/>
        <v>60</v>
      </c>
    </row>
    <row r="184" spans="1:20" s="9" customFormat="1" ht="12.75" customHeight="1" x14ac:dyDescent="0.2">
      <c r="A184" s="10"/>
      <c r="B184" s="99" t="s">
        <v>63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34">
        <v>5</v>
      </c>
      <c r="O184" s="34">
        <v>1</v>
      </c>
      <c r="P184" s="28" t="s">
        <v>144</v>
      </c>
      <c r="Q184" s="26" t="s">
        <v>1</v>
      </c>
      <c r="R184" s="15">
        <f>R185</f>
        <v>60</v>
      </c>
      <c r="S184" s="67">
        <v>0</v>
      </c>
      <c r="T184" s="67">
        <f t="shared" ref="T184:T187" si="51">R184+S184</f>
        <v>60</v>
      </c>
    </row>
    <row r="185" spans="1:20" s="9" customFormat="1" ht="12.75" customHeight="1" x14ac:dyDescent="0.2">
      <c r="A185" s="10"/>
      <c r="B185" s="96" t="s">
        <v>64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34">
        <v>5</v>
      </c>
      <c r="O185" s="34">
        <v>1</v>
      </c>
      <c r="P185" s="28" t="s">
        <v>145</v>
      </c>
      <c r="Q185" s="26"/>
      <c r="R185" s="15">
        <f>R187</f>
        <v>60</v>
      </c>
      <c r="S185" s="67">
        <v>0</v>
      </c>
      <c r="T185" s="67">
        <f t="shared" si="51"/>
        <v>60</v>
      </c>
    </row>
    <row r="186" spans="1:20" s="9" customFormat="1" ht="18.75" customHeight="1" x14ac:dyDescent="0.2">
      <c r="A186" s="10"/>
      <c r="B186" s="96" t="s">
        <v>62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34">
        <v>5</v>
      </c>
      <c r="O186" s="34">
        <v>1</v>
      </c>
      <c r="P186" s="28" t="s">
        <v>146</v>
      </c>
      <c r="Q186" s="26"/>
      <c r="R186" s="15">
        <f>R187</f>
        <v>60</v>
      </c>
      <c r="S186" s="67">
        <v>0</v>
      </c>
      <c r="T186" s="67">
        <f t="shared" si="51"/>
        <v>60</v>
      </c>
    </row>
    <row r="187" spans="1:20" s="8" customFormat="1" ht="16.149999999999999" customHeight="1" x14ac:dyDescent="0.2">
      <c r="A187" s="10"/>
      <c r="B187" s="96" t="s">
        <v>77</v>
      </c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34">
        <v>5</v>
      </c>
      <c r="O187" s="34">
        <v>1</v>
      </c>
      <c r="P187" s="28" t="s">
        <v>146</v>
      </c>
      <c r="Q187" s="26">
        <v>200</v>
      </c>
      <c r="R187" s="15">
        <f>R188</f>
        <v>60</v>
      </c>
      <c r="S187" s="67">
        <v>0</v>
      </c>
      <c r="T187" s="67">
        <f t="shared" si="51"/>
        <v>60</v>
      </c>
    </row>
    <row r="188" spans="1:20" s="8" customFormat="1" ht="15.75" customHeight="1" x14ac:dyDescent="0.2">
      <c r="A188" s="10"/>
      <c r="B188" s="96" t="s">
        <v>13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34">
        <v>5</v>
      </c>
      <c r="O188" s="34">
        <v>1</v>
      </c>
      <c r="P188" s="28" t="s">
        <v>146</v>
      </c>
      <c r="Q188" s="26">
        <v>240</v>
      </c>
      <c r="R188" s="15">
        <v>60</v>
      </c>
      <c r="S188" s="67">
        <v>0</v>
      </c>
      <c r="T188" s="67">
        <f>R188+S188</f>
        <v>60</v>
      </c>
    </row>
    <row r="189" spans="1:20" s="8" customFormat="1" ht="17.25" customHeight="1" x14ac:dyDescent="0.2">
      <c r="A189" s="10"/>
      <c r="B189" s="101" t="s">
        <v>180</v>
      </c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3"/>
      <c r="N189" s="56">
        <v>5</v>
      </c>
      <c r="O189" s="56">
        <v>2</v>
      </c>
      <c r="P189" s="57"/>
      <c r="Q189" s="24"/>
      <c r="R189" s="17">
        <f>R190</f>
        <v>5661.5</v>
      </c>
      <c r="S189" s="65">
        <f>S190</f>
        <v>0</v>
      </c>
      <c r="T189" s="65">
        <f>R189+S189</f>
        <v>5661.5</v>
      </c>
    </row>
    <row r="190" spans="1:20" s="8" customFormat="1" ht="24.75" customHeight="1" x14ac:dyDescent="0.2">
      <c r="A190" s="10"/>
      <c r="B190" s="104" t="s">
        <v>165</v>
      </c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6"/>
      <c r="N190" s="33">
        <v>5</v>
      </c>
      <c r="O190" s="33">
        <v>2</v>
      </c>
      <c r="P190" s="27" t="s">
        <v>143</v>
      </c>
      <c r="Q190" s="25"/>
      <c r="R190" s="16">
        <f>R191+R199</f>
        <v>5661.5</v>
      </c>
      <c r="S190" s="66">
        <f>S191+S199</f>
        <v>0</v>
      </c>
      <c r="T190" s="66">
        <f>R190+S190</f>
        <v>5661.5</v>
      </c>
    </row>
    <row r="191" spans="1:20" s="8" customFormat="1" ht="18.75" customHeight="1" x14ac:dyDescent="0.2">
      <c r="A191" s="10"/>
      <c r="B191" s="107" t="s">
        <v>181</v>
      </c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9"/>
      <c r="N191" s="34">
        <v>5</v>
      </c>
      <c r="O191" s="34">
        <v>2</v>
      </c>
      <c r="P191" s="28" t="s">
        <v>179</v>
      </c>
      <c r="Q191" s="26"/>
      <c r="R191" s="15">
        <f t="shared" ref="R191" si="52">R192</f>
        <v>5581.5</v>
      </c>
      <c r="S191" s="67">
        <f t="shared" ref="S191" si="53">S192</f>
        <v>0</v>
      </c>
      <c r="T191" s="67">
        <f t="shared" ref="T191:T192" si="54">R191+S191</f>
        <v>5581.5</v>
      </c>
    </row>
    <row r="192" spans="1:20" s="8" customFormat="1" ht="13.5" customHeight="1" x14ac:dyDescent="0.2">
      <c r="A192" s="10"/>
      <c r="B192" s="93" t="s">
        <v>182</v>
      </c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5"/>
      <c r="N192" s="34">
        <v>5</v>
      </c>
      <c r="O192" s="34">
        <v>2</v>
      </c>
      <c r="P192" s="28" t="s">
        <v>178</v>
      </c>
      <c r="Q192" s="26"/>
      <c r="R192" s="15">
        <f>R193+R195+R197</f>
        <v>5581.5</v>
      </c>
      <c r="S192" s="67">
        <f>S193+S195+S197</f>
        <v>0</v>
      </c>
      <c r="T192" s="67">
        <f t="shared" si="54"/>
        <v>5581.5</v>
      </c>
    </row>
    <row r="193" spans="1:22" s="8" customFormat="1" ht="17.25" customHeight="1" x14ac:dyDescent="0.2">
      <c r="A193" s="10"/>
      <c r="B193" s="93" t="s">
        <v>77</v>
      </c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5"/>
      <c r="N193" s="34">
        <v>5</v>
      </c>
      <c r="O193" s="34">
        <v>2</v>
      </c>
      <c r="P193" s="28" t="s">
        <v>208</v>
      </c>
      <c r="Q193" s="26">
        <v>200</v>
      </c>
      <c r="R193" s="15">
        <f>R194</f>
        <v>2016</v>
      </c>
      <c r="S193" s="67">
        <f>S194</f>
        <v>0</v>
      </c>
      <c r="T193" s="67">
        <f>R193+S193</f>
        <v>2016</v>
      </c>
    </row>
    <row r="194" spans="1:22" s="8" customFormat="1" ht="17.25" customHeight="1" x14ac:dyDescent="0.2">
      <c r="A194" s="10"/>
      <c r="B194" s="93" t="s">
        <v>13</v>
      </c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5"/>
      <c r="N194" s="34">
        <v>5</v>
      </c>
      <c r="O194" s="34">
        <v>2</v>
      </c>
      <c r="P194" s="28" t="s">
        <v>208</v>
      </c>
      <c r="Q194" s="26">
        <v>240</v>
      </c>
      <c r="R194" s="15">
        <v>2016</v>
      </c>
      <c r="S194" s="67">
        <v>0</v>
      </c>
      <c r="T194" s="67">
        <f>R194+S194</f>
        <v>2016</v>
      </c>
      <c r="U194" s="77"/>
    </row>
    <row r="195" spans="1:22" s="8" customFormat="1" ht="17.25" customHeight="1" x14ac:dyDescent="0.2">
      <c r="A195" s="10"/>
      <c r="B195" s="93" t="s">
        <v>77</v>
      </c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5"/>
      <c r="N195" s="34">
        <v>5</v>
      </c>
      <c r="O195" s="34">
        <v>2</v>
      </c>
      <c r="P195" s="28" t="s">
        <v>206</v>
      </c>
      <c r="Q195" s="26">
        <v>200</v>
      </c>
      <c r="R195" s="15">
        <f>R196</f>
        <v>3024</v>
      </c>
      <c r="S195" s="67">
        <f>S196</f>
        <v>0</v>
      </c>
      <c r="T195" s="67">
        <f>R195+S195</f>
        <v>3024</v>
      </c>
    </row>
    <row r="196" spans="1:22" s="8" customFormat="1" ht="17.25" customHeight="1" x14ac:dyDescent="0.2">
      <c r="A196" s="10"/>
      <c r="B196" s="93" t="s">
        <v>13</v>
      </c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5"/>
      <c r="N196" s="34">
        <v>5</v>
      </c>
      <c r="O196" s="34">
        <v>2</v>
      </c>
      <c r="P196" s="28" t="s">
        <v>206</v>
      </c>
      <c r="Q196" s="26">
        <v>240</v>
      </c>
      <c r="R196" s="15">
        <v>3024</v>
      </c>
      <c r="S196" s="67">
        <v>0</v>
      </c>
      <c r="T196" s="67">
        <f>R196+S196</f>
        <v>3024</v>
      </c>
    </row>
    <row r="197" spans="1:22" s="8" customFormat="1" ht="17.25" customHeight="1" x14ac:dyDescent="0.2">
      <c r="A197" s="10"/>
      <c r="B197" s="93" t="s">
        <v>77</v>
      </c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5"/>
      <c r="N197" s="34">
        <v>5</v>
      </c>
      <c r="O197" s="34">
        <v>2</v>
      </c>
      <c r="P197" s="28" t="s">
        <v>207</v>
      </c>
      <c r="Q197" s="26">
        <v>200</v>
      </c>
      <c r="R197" s="15">
        <f>R198</f>
        <v>541.5</v>
      </c>
      <c r="S197" s="67">
        <f>S198</f>
        <v>0</v>
      </c>
      <c r="T197" s="67">
        <f>T198</f>
        <v>541.5</v>
      </c>
    </row>
    <row r="198" spans="1:22" s="8" customFormat="1" ht="17.25" customHeight="1" x14ac:dyDescent="0.2">
      <c r="A198" s="10"/>
      <c r="B198" s="93" t="s">
        <v>13</v>
      </c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5"/>
      <c r="N198" s="34">
        <v>5</v>
      </c>
      <c r="O198" s="34">
        <v>2</v>
      </c>
      <c r="P198" s="28" t="s">
        <v>207</v>
      </c>
      <c r="Q198" s="26">
        <v>240</v>
      </c>
      <c r="R198" s="15">
        <v>541.5</v>
      </c>
      <c r="S198" s="67">
        <v>0</v>
      </c>
      <c r="T198" s="67">
        <f>R198+S198</f>
        <v>541.5</v>
      </c>
    </row>
    <row r="199" spans="1:22" s="8" customFormat="1" ht="17.25" customHeight="1" x14ac:dyDescent="0.2">
      <c r="A199" s="10"/>
      <c r="B199" s="122" t="s">
        <v>186</v>
      </c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  <c r="N199" s="34">
        <v>5</v>
      </c>
      <c r="O199" s="34">
        <v>2</v>
      </c>
      <c r="P199" s="28" t="s">
        <v>183</v>
      </c>
      <c r="Q199" s="26"/>
      <c r="R199" s="15">
        <f t="shared" ref="R199:R201" si="55">R200</f>
        <v>80</v>
      </c>
      <c r="S199" s="67">
        <f t="shared" ref="S199:S201" si="56">S200</f>
        <v>0</v>
      </c>
      <c r="T199" s="67">
        <f t="shared" ref="T199:T202" si="57">R199+S199</f>
        <v>80</v>
      </c>
    </row>
    <row r="200" spans="1:22" s="8" customFormat="1" ht="17.25" customHeight="1" x14ac:dyDescent="0.2">
      <c r="A200" s="10"/>
      <c r="B200" s="122" t="s">
        <v>187</v>
      </c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4"/>
      <c r="N200" s="34">
        <v>5</v>
      </c>
      <c r="O200" s="34">
        <v>2</v>
      </c>
      <c r="P200" s="28" t="s">
        <v>184</v>
      </c>
      <c r="Q200" s="26"/>
      <c r="R200" s="15">
        <f t="shared" si="55"/>
        <v>80</v>
      </c>
      <c r="S200" s="67">
        <f t="shared" si="56"/>
        <v>0</v>
      </c>
      <c r="T200" s="67">
        <f t="shared" si="57"/>
        <v>80</v>
      </c>
    </row>
    <row r="201" spans="1:22" s="8" customFormat="1" ht="17.25" customHeight="1" x14ac:dyDescent="0.2">
      <c r="A201" s="10"/>
      <c r="B201" s="93" t="s">
        <v>62</v>
      </c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5"/>
      <c r="N201" s="34">
        <v>5</v>
      </c>
      <c r="O201" s="34">
        <v>2</v>
      </c>
      <c r="P201" s="28" t="s">
        <v>185</v>
      </c>
      <c r="Q201" s="26"/>
      <c r="R201" s="15">
        <f t="shared" si="55"/>
        <v>80</v>
      </c>
      <c r="S201" s="67">
        <f t="shared" si="56"/>
        <v>0</v>
      </c>
      <c r="T201" s="67">
        <f t="shared" si="57"/>
        <v>80</v>
      </c>
    </row>
    <row r="202" spans="1:22" s="8" customFormat="1" ht="17.25" customHeight="1" x14ac:dyDescent="0.2">
      <c r="A202" s="10"/>
      <c r="B202" s="93" t="s">
        <v>77</v>
      </c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5"/>
      <c r="N202" s="34">
        <v>5</v>
      </c>
      <c r="O202" s="34">
        <v>2</v>
      </c>
      <c r="P202" s="28" t="s">
        <v>185</v>
      </c>
      <c r="Q202" s="26">
        <v>200</v>
      </c>
      <c r="R202" s="15">
        <f>R203</f>
        <v>80</v>
      </c>
      <c r="S202" s="67">
        <f>S203</f>
        <v>0</v>
      </c>
      <c r="T202" s="67">
        <f t="shared" si="57"/>
        <v>80</v>
      </c>
      <c r="V202" s="77"/>
    </row>
    <row r="203" spans="1:22" s="8" customFormat="1" ht="17.25" customHeight="1" x14ac:dyDescent="0.2">
      <c r="A203" s="10"/>
      <c r="B203" s="93" t="s">
        <v>13</v>
      </c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5"/>
      <c r="N203" s="34">
        <v>5</v>
      </c>
      <c r="O203" s="34">
        <v>2</v>
      </c>
      <c r="P203" s="28" t="s">
        <v>185</v>
      </c>
      <c r="Q203" s="26">
        <v>240</v>
      </c>
      <c r="R203" s="15">
        <v>80</v>
      </c>
      <c r="S203" s="67">
        <v>0</v>
      </c>
      <c r="T203" s="67">
        <f>R203+S203</f>
        <v>80</v>
      </c>
    </row>
    <row r="204" spans="1:22" s="8" customFormat="1" ht="15" customHeight="1" x14ac:dyDescent="0.2">
      <c r="A204" s="10"/>
      <c r="B204" s="110" t="s">
        <v>153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56">
        <v>5</v>
      </c>
      <c r="O204" s="56">
        <v>3</v>
      </c>
      <c r="P204" s="57" t="s">
        <v>1</v>
      </c>
      <c r="Q204" s="24" t="s">
        <v>1</v>
      </c>
      <c r="R204" s="17">
        <f t="shared" ref="R204:R205" si="58">R205</f>
        <v>1800</v>
      </c>
      <c r="S204" s="65">
        <f>S205</f>
        <v>0</v>
      </c>
      <c r="T204" s="65">
        <f>R204+S204</f>
        <v>1800</v>
      </c>
    </row>
    <row r="205" spans="1:22" s="8" customFormat="1" ht="17.25" customHeight="1" x14ac:dyDescent="0.2">
      <c r="A205" s="10"/>
      <c r="B205" s="114" t="s">
        <v>166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33">
        <v>5</v>
      </c>
      <c r="O205" s="33">
        <v>3</v>
      </c>
      <c r="P205" s="27" t="s">
        <v>65</v>
      </c>
      <c r="Q205" s="25" t="s">
        <v>1</v>
      </c>
      <c r="R205" s="16">
        <f t="shared" si="58"/>
        <v>1800</v>
      </c>
      <c r="S205" s="66">
        <f>S206</f>
        <v>0</v>
      </c>
      <c r="T205" s="66">
        <f>R205+S205</f>
        <v>1800</v>
      </c>
    </row>
    <row r="206" spans="1:22" ht="12.75" customHeight="1" x14ac:dyDescent="0.2">
      <c r="A206" s="10"/>
      <c r="B206" s="99" t="s">
        <v>89</v>
      </c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34">
        <v>5</v>
      </c>
      <c r="O206" s="34">
        <v>3</v>
      </c>
      <c r="P206" s="28" t="s">
        <v>88</v>
      </c>
      <c r="Q206" s="26" t="s">
        <v>1</v>
      </c>
      <c r="R206" s="15">
        <f>R207</f>
        <v>1800</v>
      </c>
      <c r="S206" s="68">
        <f t="shared" ref="S206:S208" si="59">S207</f>
        <v>0</v>
      </c>
      <c r="T206" s="68">
        <f t="shared" ref="T206:T209" si="60">R206+S206</f>
        <v>1800</v>
      </c>
    </row>
    <row r="207" spans="1:22" ht="12.75" customHeight="1" x14ac:dyDescent="0.2">
      <c r="A207" s="10"/>
      <c r="B207" s="96" t="s">
        <v>90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34">
        <v>5</v>
      </c>
      <c r="O207" s="34">
        <v>3</v>
      </c>
      <c r="P207" s="28" t="s">
        <v>87</v>
      </c>
      <c r="Q207" s="26"/>
      <c r="R207" s="15">
        <f>R209</f>
        <v>1800</v>
      </c>
      <c r="S207" s="68">
        <f t="shared" si="59"/>
        <v>0</v>
      </c>
      <c r="T207" s="68">
        <f t="shared" si="60"/>
        <v>1800</v>
      </c>
    </row>
    <row r="208" spans="1:22" ht="12.75" customHeight="1" x14ac:dyDescent="0.2">
      <c r="A208" s="10"/>
      <c r="B208" s="96" t="s">
        <v>62</v>
      </c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34">
        <v>5</v>
      </c>
      <c r="O208" s="34">
        <v>3</v>
      </c>
      <c r="P208" s="28" t="s">
        <v>154</v>
      </c>
      <c r="Q208" s="26"/>
      <c r="R208" s="15">
        <f t="shared" ref="R208:R209" si="61">R209</f>
        <v>1800</v>
      </c>
      <c r="S208" s="68">
        <f t="shared" si="59"/>
        <v>0</v>
      </c>
      <c r="T208" s="68">
        <f t="shared" si="60"/>
        <v>1800</v>
      </c>
    </row>
    <row r="209" spans="1:20" ht="16.5" customHeight="1" x14ac:dyDescent="0.2">
      <c r="A209" s="10"/>
      <c r="B209" s="96" t="s">
        <v>77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34">
        <v>5</v>
      </c>
      <c r="O209" s="34">
        <v>3</v>
      </c>
      <c r="P209" s="28" t="s">
        <v>154</v>
      </c>
      <c r="Q209" s="26" t="s">
        <v>14</v>
      </c>
      <c r="R209" s="15">
        <f t="shared" si="61"/>
        <v>1800</v>
      </c>
      <c r="S209" s="68">
        <f>S210</f>
        <v>0</v>
      </c>
      <c r="T209" s="68">
        <f t="shared" si="60"/>
        <v>1800</v>
      </c>
    </row>
    <row r="210" spans="1:20" ht="15.75" customHeight="1" x14ac:dyDescent="0.2">
      <c r="A210" s="10"/>
      <c r="B210" s="96" t="s">
        <v>13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34">
        <v>5</v>
      </c>
      <c r="O210" s="34">
        <v>3</v>
      </c>
      <c r="P210" s="28" t="s">
        <v>154</v>
      </c>
      <c r="Q210" s="26" t="s">
        <v>12</v>
      </c>
      <c r="R210" s="15">
        <v>1800</v>
      </c>
      <c r="S210" s="68">
        <v>0</v>
      </c>
      <c r="T210" s="68">
        <f>R210+S210</f>
        <v>1800</v>
      </c>
    </row>
    <row r="211" spans="1:20" ht="17.25" customHeight="1" x14ac:dyDescent="0.2">
      <c r="A211" s="10"/>
      <c r="B211" s="113" t="s">
        <v>198</v>
      </c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53">
        <v>8</v>
      </c>
      <c r="O211" s="53">
        <v>0</v>
      </c>
      <c r="P211" s="54" t="s">
        <v>1</v>
      </c>
      <c r="Q211" s="29" t="s">
        <v>1</v>
      </c>
      <c r="R211" s="55">
        <f t="shared" ref="R211:R217" si="62">R212</f>
        <v>565</v>
      </c>
      <c r="S211" s="64">
        <f>S212</f>
        <v>0</v>
      </c>
      <c r="T211" s="64">
        <f>T212</f>
        <v>565</v>
      </c>
    </row>
    <row r="212" spans="1:20" ht="13.5" customHeight="1" x14ac:dyDescent="0.2">
      <c r="A212" s="10"/>
      <c r="B212" s="110" t="s">
        <v>15</v>
      </c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56">
        <v>8</v>
      </c>
      <c r="O212" s="56">
        <v>1</v>
      </c>
      <c r="P212" s="57" t="s">
        <v>1</v>
      </c>
      <c r="Q212" s="24" t="s">
        <v>1</v>
      </c>
      <c r="R212" s="17">
        <f t="shared" si="62"/>
        <v>565</v>
      </c>
      <c r="S212" s="65">
        <f>S213</f>
        <v>0</v>
      </c>
      <c r="T212" s="65">
        <f>T213</f>
        <v>565</v>
      </c>
    </row>
    <row r="213" spans="1:20" s="6" customFormat="1" ht="14.25" customHeight="1" x14ac:dyDescent="0.2">
      <c r="A213" s="10"/>
      <c r="B213" s="114" t="s">
        <v>159</v>
      </c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33">
        <v>8</v>
      </c>
      <c r="O213" s="33">
        <v>1</v>
      </c>
      <c r="P213" s="27" t="s">
        <v>103</v>
      </c>
      <c r="Q213" s="25" t="s">
        <v>1</v>
      </c>
      <c r="R213" s="16">
        <f t="shared" si="62"/>
        <v>565</v>
      </c>
      <c r="S213" s="66">
        <f>S214</f>
        <v>0</v>
      </c>
      <c r="T213" s="66">
        <f>R213+S213</f>
        <v>565</v>
      </c>
    </row>
    <row r="214" spans="1:20" ht="16.5" customHeight="1" x14ac:dyDescent="0.2">
      <c r="A214" s="10"/>
      <c r="B214" s="99" t="s">
        <v>68</v>
      </c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34">
        <v>8</v>
      </c>
      <c r="O214" s="34">
        <v>1</v>
      </c>
      <c r="P214" s="28" t="s">
        <v>104</v>
      </c>
      <c r="Q214" s="26" t="s">
        <v>1</v>
      </c>
      <c r="R214" s="15">
        <f t="shared" si="62"/>
        <v>565</v>
      </c>
      <c r="S214" s="68">
        <f>S216</f>
        <v>0</v>
      </c>
      <c r="T214" s="68">
        <f t="shared" ref="T214:T217" si="63">R214+S214</f>
        <v>565</v>
      </c>
    </row>
    <row r="215" spans="1:20" ht="23.25" customHeight="1" x14ac:dyDescent="0.2">
      <c r="A215" s="10"/>
      <c r="B215" s="99" t="s">
        <v>72</v>
      </c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34">
        <v>8</v>
      </c>
      <c r="O215" s="34">
        <v>1</v>
      </c>
      <c r="P215" s="28" t="s">
        <v>105</v>
      </c>
      <c r="Q215" s="26" t="s">
        <v>1</v>
      </c>
      <c r="R215" s="15">
        <f t="shared" si="62"/>
        <v>565</v>
      </c>
      <c r="S215" s="68">
        <f>S216</f>
        <v>0</v>
      </c>
      <c r="T215" s="68">
        <f t="shared" si="63"/>
        <v>565</v>
      </c>
    </row>
    <row r="216" spans="1:20" ht="12.75" customHeight="1" x14ac:dyDescent="0.2">
      <c r="A216" s="43"/>
      <c r="B216" s="96" t="s">
        <v>62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34">
        <v>8</v>
      </c>
      <c r="O216" s="34">
        <v>1</v>
      </c>
      <c r="P216" s="28" t="s">
        <v>147</v>
      </c>
      <c r="Q216" s="26"/>
      <c r="R216" s="15">
        <f t="shared" si="62"/>
        <v>565</v>
      </c>
      <c r="S216" s="68">
        <f>S217</f>
        <v>0</v>
      </c>
      <c r="T216" s="68">
        <f t="shared" si="63"/>
        <v>565</v>
      </c>
    </row>
    <row r="217" spans="1:20" ht="12.75" customHeight="1" x14ac:dyDescent="0.2">
      <c r="A217" s="2"/>
      <c r="B217" s="96" t="s">
        <v>77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34">
        <v>8</v>
      </c>
      <c r="O217" s="34">
        <v>1</v>
      </c>
      <c r="P217" s="28" t="s">
        <v>147</v>
      </c>
      <c r="Q217" s="26">
        <v>200</v>
      </c>
      <c r="R217" s="15">
        <f t="shared" si="62"/>
        <v>565</v>
      </c>
      <c r="S217" s="68">
        <f>S218</f>
        <v>0</v>
      </c>
      <c r="T217" s="68">
        <f t="shared" si="63"/>
        <v>565</v>
      </c>
    </row>
    <row r="218" spans="1:20" ht="12.75" customHeight="1" x14ac:dyDescent="0.2">
      <c r="A218" s="2" t="s">
        <v>0</v>
      </c>
      <c r="B218" s="96" t="s">
        <v>13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34">
        <v>8</v>
      </c>
      <c r="O218" s="34">
        <v>1</v>
      </c>
      <c r="P218" s="28" t="s">
        <v>147</v>
      </c>
      <c r="Q218" s="26">
        <v>240</v>
      </c>
      <c r="R218" s="15">
        <v>565</v>
      </c>
      <c r="S218" s="68">
        <v>0</v>
      </c>
      <c r="T218" s="68">
        <f>R218+S218</f>
        <v>565</v>
      </c>
    </row>
    <row r="219" spans="1:20" x14ac:dyDescent="0.2">
      <c r="B219" s="113" t="s">
        <v>11</v>
      </c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53">
        <v>10</v>
      </c>
      <c r="O219" s="53">
        <v>0</v>
      </c>
      <c r="P219" s="54" t="s">
        <v>1</v>
      </c>
      <c r="Q219" s="29" t="s">
        <v>1</v>
      </c>
      <c r="R219" s="55">
        <f t="shared" ref="R219:S225" si="64">R220</f>
        <v>60</v>
      </c>
      <c r="S219" s="64">
        <f>S220</f>
        <v>0</v>
      </c>
      <c r="T219" s="64">
        <f>T220</f>
        <v>60</v>
      </c>
    </row>
    <row r="220" spans="1:20" x14ac:dyDescent="0.2">
      <c r="B220" s="110" t="s">
        <v>10</v>
      </c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56">
        <v>10</v>
      </c>
      <c r="O220" s="56">
        <v>1</v>
      </c>
      <c r="P220" s="57" t="s">
        <v>1</v>
      </c>
      <c r="Q220" s="24" t="s">
        <v>1</v>
      </c>
      <c r="R220" s="17">
        <f t="shared" si="64"/>
        <v>60</v>
      </c>
      <c r="S220" s="65">
        <f>S221</f>
        <v>0</v>
      </c>
      <c r="T220" s="65">
        <f>T221</f>
        <v>60</v>
      </c>
    </row>
    <row r="221" spans="1:20" x14ac:dyDescent="0.2">
      <c r="B221" s="114" t="s">
        <v>159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33">
        <v>10</v>
      </c>
      <c r="O221" s="33">
        <v>1</v>
      </c>
      <c r="P221" s="27" t="s">
        <v>103</v>
      </c>
      <c r="Q221" s="25" t="s">
        <v>1</v>
      </c>
      <c r="R221" s="16">
        <f t="shared" si="64"/>
        <v>60</v>
      </c>
      <c r="S221" s="66">
        <f>S222</f>
        <v>0</v>
      </c>
      <c r="T221" s="66">
        <f>T223</f>
        <v>60</v>
      </c>
    </row>
    <row r="222" spans="1:20" x14ac:dyDescent="0.2">
      <c r="B222" s="99" t="s">
        <v>68</v>
      </c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34">
        <v>10</v>
      </c>
      <c r="O222" s="34">
        <v>1</v>
      </c>
      <c r="P222" s="28" t="s">
        <v>104</v>
      </c>
      <c r="Q222" s="26" t="s">
        <v>1</v>
      </c>
      <c r="R222" s="15">
        <f t="shared" si="64"/>
        <v>60</v>
      </c>
      <c r="S222" s="68">
        <f t="shared" si="64"/>
        <v>0</v>
      </c>
      <c r="T222" s="68">
        <f t="shared" ref="T222:T223" si="65">R222+S222</f>
        <v>60</v>
      </c>
    </row>
    <row r="223" spans="1:20" x14ac:dyDescent="0.2">
      <c r="B223" s="99" t="s">
        <v>76</v>
      </c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34">
        <v>10</v>
      </c>
      <c r="O223" s="34">
        <v>1</v>
      </c>
      <c r="P223" s="28" t="s">
        <v>105</v>
      </c>
      <c r="Q223" s="26" t="s">
        <v>1</v>
      </c>
      <c r="R223" s="15">
        <f t="shared" si="64"/>
        <v>60</v>
      </c>
      <c r="S223" s="68">
        <f t="shared" si="64"/>
        <v>0</v>
      </c>
      <c r="T223" s="68">
        <f t="shared" si="65"/>
        <v>60</v>
      </c>
    </row>
    <row r="224" spans="1:20" x14ac:dyDescent="0.2">
      <c r="B224" s="96" t="s">
        <v>52</v>
      </c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34">
        <v>10</v>
      </c>
      <c r="O224" s="34">
        <v>1</v>
      </c>
      <c r="P224" s="28" t="s">
        <v>118</v>
      </c>
      <c r="Q224" s="26"/>
      <c r="R224" s="15">
        <f t="shared" si="64"/>
        <v>60</v>
      </c>
      <c r="S224" s="68">
        <f t="shared" si="64"/>
        <v>0</v>
      </c>
      <c r="T224" s="68">
        <f>R224+S224</f>
        <v>60</v>
      </c>
    </row>
    <row r="225" spans="2:20" x14ac:dyDescent="0.2">
      <c r="B225" s="96" t="s">
        <v>9</v>
      </c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34">
        <v>10</v>
      </c>
      <c r="O225" s="34">
        <v>1</v>
      </c>
      <c r="P225" s="28" t="s">
        <v>118</v>
      </c>
      <c r="Q225" s="26" t="s">
        <v>8</v>
      </c>
      <c r="R225" s="15">
        <f t="shared" si="64"/>
        <v>60</v>
      </c>
      <c r="S225" s="68">
        <f>S226</f>
        <v>0</v>
      </c>
      <c r="T225" s="68">
        <f>R225+S225</f>
        <v>60</v>
      </c>
    </row>
    <row r="226" spans="2:20" x14ac:dyDescent="0.2">
      <c r="B226" s="96" t="s">
        <v>152</v>
      </c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34">
        <v>10</v>
      </c>
      <c r="O226" s="34">
        <v>1</v>
      </c>
      <c r="P226" s="28" t="s">
        <v>118</v>
      </c>
      <c r="Q226" s="26">
        <v>310</v>
      </c>
      <c r="R226" s="15">
        <v>60</v>
      </c>
      <c r="S226" s="68">
        <v>0</v>
      </c>
      <c r="T226" s="68">
        <f>R226+S226</f>
        <v>60</v>
      </c>
    </row>
    <row r="227" spans="2:20" x14ac:dyDescent="0.2">
      <c r="B227" s="118" t="s">
        <v>48</v>
      </c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7">
        <f>R219+R211+R181+R131+R110+R11+R103</f>
        <v>67771.67</v>
      </c>
      <c r="O227" s="117"/>
      <c r="P227" s="117"/>
      <c r="Q227" s="117"/>
      <c r="R227" s="117"/>
      <c r="S227" s="76">
        <f>S11+S103+S110+S131+S181+S211+S219</f>
        <v>209.6</v>
      </c>
      <c r="T227" s="75">
        <f>N227+S227</f>
        <v>67981.27</v>
      </c>
    </row>
    <row r="228" spans="2:20" x14ac:dyDescent="0.2"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9"/>
      <c r="O228" s="49"/>
      <c r="P228" s="50"/>
      <c r="Q228" s="49"/>
      <c r="R228" s="51"/>
      <c r="S228" s="84"/>
      <c r="T228" s="85"/>
    </row>
    <row r="229" spans="2:20" x14ac:dyDescent="0.2"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9"/>
      <c r="O229" s="49"/>
      <c r="P229" s="50"/>
      <c r="Q229" s="49"/>
      <c r="R229" s="18"/>
      <c r="S229" s="89"/>
      <c r="T229" s="84"/>
    </row>
    <row r="230" spans="2:20" x14ac:dyDescent="0.2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1"/>
      <c r="O230" s="81"/>
      <c r="P230" s="82"/>
      <c r="Q230" s="81"/>
      <c r="R230" s="18"/>
      <c r="S230" s="78"/>
    </row>
    <row r="231" spans="2:20" x14ac:dyDescent="0.2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1"/>
      <c r="O231" s="81"/>
      <c r="P231" s="82"/>
      <c r="Q231" s="81"/>
      <c r="R231" s="83"/>
      <c r="S231" s="86"/>
    </row>
    <row r="232" spans="2:20" x14ac:dyDescent="0.2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1"/>
      <c r="O232" s="81"/>
      <c r="P232" s="82"/>
      <c r="Q232" s="81"/>
      <c r="R232" s="80"/>
      <c r="S232" s="78"/>
    </row>
    <row r="233" spans="2:20" x14ac:dyDescent="0.2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1"/>
      <c r="O233" s="81"/>
      <c r="P233" s="82"/>
      <c r="Q233" s="81"/>
      <c r="R233" s="80"/>
      <c r="S233" s="78"/>
    </row>
    <row r="234" spans="2:20" x14ac:dyDescent="0.2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1"/>
      <c r="O234" s="81"/>
      <c r="P234" s="82"/>
      <c r="Q234" s="81"/>
      <c r="R234" s="80"/>
      <c r="S234" s="78"/>
    </row>
    <row r="235" spans="2:20" x14ac:dyDescent="0.2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1"/>
      <c r="O235" s="81"/>
      <c r="P235" s="82"/>
      <c r="Q235" s="81"/>
      <c r="R235" s="80"/>
      <c r="S235" s="78"/>
    </row>
    <row r="236" spans="2:20" x14ac:dyDescent="0.2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1"/>
      <c r="O236" s="81"/>
      <c r="P236" s="82"/>
      <c r="Q236" s="81"/>
      <c r="R236" s="80"/>
      <c r="S236" s="78"/>
    </row>
    <row r="237" spans="2:20" x14ac:dyDescent="0.2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1"/>
      <c r="O237" s="81"/>
      <c r="P237" s="82"/>
      <c r="Q237" s="81"/>
      <c r="R237" s="80"/>
      <c r="S237" s="78"/>
    </row>
    <row r="238" spans="2:20" x14ac:dyDescent="0.2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1"/>
      <c r="O238" s="81"/>
      <c r="P238" s="82"/>
      <c r="Q238" s="81"/>
      <c r="R238" s="80"/>
      <c r="S238" s="78"/>
    </row>
    <row r="239" spans="2:20" x14ac:dyDescent="0.2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1"/>
      <c r="O239" s="81"/>
      <c r="P239" s="82"/>
      <c r="Q239" s="81"/>
      <c r="R239" s="80"/>
      <c r="S239" s="78"/>
    </row>
    <row r="240" spans="2:20" x14ac:dyDescent="0.2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1"/>
      <c r="O240" s="81"/>
      <c r="P240" s="82"/>
      <c r="Q240" s="81"/>
      <c r="R240" s="80"/>
      <c r="S240" s="78"/>
    </row>
    <row r="241" spans="2:19" x14ac:dyDescent="0.2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1"/>
      <c r="O241" s="81"/>
      <c r="P241" s="82"/>
      <c r="Q241" s="81"/>
      <c r="R241" s="80"/>
      <c r="S241" s="78"/>
    </row>
    <row r="242" spans="2:19" x14ac:dyDescent="0.2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1"/>
      <c r="O242" s="81"/>
      <c r="P242" s="82"/>
      <c r="Q242" s="81"/>
      <c r="R242" s="80"/>
      <c r="S242" s="78"/>
    </row>
    <row r="243" spans="2:19" x14ac:dyDescent="0.2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1"/>
      <c r="O243" s="81"/>
      <c r="P243" s="82"/>
      <c r="Q243" s="81"/>
      <c r="R243" s="80"/>
      <c r="S243" s="78"/>
    </row>
    <row r="244" spans="2:19" x14ac:dyDescent="0.2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1"/>
      <c r="O244" s="81"/>
      <c r="P244" s="82"/>
      <c r="Q244" s="81"/>
      <c r="R244" s="80"/>
      <c r="S244" s="78"/>
    </row>
    <row r="245" spans="2:19" x14ac:dyDescent="0.2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1"/>
      <c r="O245" s="81"/>
      <c r="P245" s="82"/>
      <c r="Q245" s="81"/>
      <c r="R245" s="80"/>
      <c r="S245" s="78"/>
    </row>
    <row r="246" spans="2:19" x14ac:dyDescent="0.2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1"/>
      <c r="O246" s="81"/>
      <c r="P246" s="82"/>
      <c r="Q246" s="81"/>
      <c r="R246" s="80"/>
      <c r="S246" s="78"/>
    </row>
    <row r="247" spans="2:19" x14ac:dyDescent="0.2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1"/>
      <c r="O247" s="81"/>
      <c r="P247" s="82"/>
      <c r="Q247" s="81"/>
      <c r="R247" s="80"/>
      <c r="S247" s="78"/>
    </row>
    <row r="248" spans="2:19" x14ac:dyDescent="0.2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1"/>
      <c r="O248" s="81"/>
      <c r="P248" s="82"/>
      <c r="Q248" s="81"/>
      <c r="R248" s="80"/>
      <c r="S248" s="78"/>
    </row>
    <row r="249" spans="2:19" x14ac:dyDescent="0.2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1"/>
      <c r="O249" s="81"/>
      <c r="P249" s="82"/>
      <c r="Q249" s="81"/>
      <c r="R249" s="80"/>
      <c r="S249" s="78"/>
    </row>
    <row r="250" spans="2:19" x14ac:dyDescent="0.2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1"/>
      <c r="O250" s="81"/>
      <c r="P250" s="82"/>
      <c r="Q250" s="81"/>
      <c r="R250" s="80"/>
      <c r="S250" s="78"/>
    </row>
    <row r="251" spans="2:19" x14ac:dyDescent="0.2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1"/>
      <c r="O251" s="81"/>
      <c r="P251" s="82"/>
      <c r="Q251" s="81"/>
      <c r="R251" s="80"/>
      <c r="S251" s="78"/>
    </row>
    <row r="252" spans="2:19" x14ac:dyDescent="0.2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1"/>
      <c r="O252" s="81"/>
      <c r="P252" s="82"/>
      <c r="Q252" s="81"/>
      <c r="R252" s="80"/>
      <c r="S252" s="78"/>
    </row>
    <row r="253" spans="2:19" x14ac:dyDescent="0.2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1"/>
      <c r="O253" s="81"/>
      <c r="P253" s="82"/>
      <c r="Q253" s="81"/>
      <c r="R253" s="80"/>
      <c r="S253" s="78"/>
    </row>
    <row r="254" spans="2:19" x14ac:dyDescent="0.2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1"/>
      <c r="O254" s="81"/>
      <c r="P254" s="82"/>
      <c r="Q254" s="81"/>
      <c r="R254" s="80"/>
      <c r="S254" s="78"/>
    </row>
    <row r="255" spans="2:19" x14ac:dyDescent="0.2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1"/>
      <c r="O255" s="81"/>
      <c r="P255" s="82"/>
      <c r="Q255" s="81"/>
      <c r="R255" s="80"/>
      <c r="S255" s="78"/>
    </row>
    <row r="256" spans="2:19" x14ac:dyDescent="0.2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1"/>
      <c r="O256" s="81"/>
      <c r="P256" s="82"/>
      <c r="Q256" s="81"/>
      <c r="R256" s="80"/>
      <c r="S256" s="78"/>
    </row>
    <row r="257" spans="2:19" x14ac:dyDescent="0.2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1"/>
      <c r="O257" s="81"/>
      <c r="P257" s="82"/>
      <c r="Q257" s="81"/>
      <c r="R257" s="80"/>
      <c r="S257" s="78"/>
    </row>
    <row r="258" spans="2:19" x14ac:dyDescent="0.2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1"/>
      <c r="O258" s="81"/>
      <c r="P258" s="82"/>
      <c r="Q258" s="81"/>
      <c r="R258" s="80"/>
      <c r="S258" s="78"/>
    </row>
    <row r="259" spans="2:19" x14ac:dyDescent="0.2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1"/>
      <c r="O259" s="81"/>
      <c r="P259" s="82"/>
      <c r="Q259" s="81"/>
      <c r="R259" s="80"/>
      <c r="S259" s="78"/>
    </row>
    <row r="260" spans="2:19" x14ac:dyDescent="0.2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1"/>
      <c r="O260" s="81"/>
      <c r="P260" s="82"/>
      <c r="Q260" s="81"/>
      <c r="R260" s="80"/>
      <c r="S260" s="78"/>
    </row>
    <row r="261" spans="2:19" x14ac:dyDescent="0.2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1"/>
      <c r="O261" s="81"/>
      <c r="P261" s="82"/>
      <c r="Q261" s="81"/>
      <c r="R261" s="80"/>
      <c r="S261" s="78"/>
    </row>
    <row r="262" spans="2:19" x14ac:dyDescent="0.2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  <c r="O262" s="81"/>
      <c r="P262" s="82"/>
      <c r="Q262" s="81"/>
      <c r="R262" s="80"/>
      <c r="S262" s="78"/>
    </row>
    <row r="263" spans="2:19" x14ac:dyDescent="0.2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1"/>
      <c r="O263" s="81"/>
      <c r="P263" s="82"/>
      <c r="Q263" s="81"/>
      <c r="R263" s="80"/>
      <c r="S263" s="78"/>
    </row>
    <row r="264" spans="2:19" x14ac:dyDescent="0.2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1"/>
      <c r="O264" s="81"/>
      <c r="P264" s="82"/>
      <c r="Q264" s="81"/>
      <c r="R264" s="80"/>
      <c r="S264" s="78"/>
    </row>
    <row r="265" spans="2:19" x14ac:dyDescent="0.2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1"/>
      <c r="O265" s="81"/>
      <c r="P265" s="82"/>
      <c r="Q265" s="81"/>
      <c r="R265" s="80"/>
      <c r="S265" s="78"/>
    </row>
    <row r="266" spans="2:19" x14ac:dyDescent="0.2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1"/>
      <c r="O266" s="81"/>
      <c r="P266" s="82"/>
      <c r="Q266" s="81"/>
      <c r="R266" s="80"/>
      <c r="S266" s="78"/>
    </row>
    <row r="267" spans="2:19" x14ac:dyDescent="0.2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1"/>
      <c r="O267" s="81"/>
      <c r="P267" s="82"/>
      <c r="Q267" s="81"/>
      <c r="R267" s="80"/>
      <c r="S267" s="78"/>
    </row>
    <row r="268" spans="2:19" x14ac:dyDescent="0.2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1"/>
      <c r="O268" s="81"/>
      <c r="P268" s="82"/>
      <c r="Q268" s="81"/>
      <c r="R268" s="80"/>
      <c r="S268" s="78"/>
    </row>
    <row r="269" spans="2:19" x14ac:dyDescent="0.2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1"/>
      <c r="O269" s="81"/>
      <c r="P269" s="82"/>
      <c r="Q269" s="81"/>
      <c r="R269" s="80"/>
      <c r="S269" s="78"/>
    </row>
    <row r="270" spans="2:19" x14ac:dyDescent="0.2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1"/>
      <c r="O270" s="81"/>
      <c r="P270" s="82"/>
      <c r="Q270" s="81"/>
      <c r="R270" s="80"/>
      <c r="S270" s="78"/>
    </row>
    <row r="271" spans="2:19" x14ac:dyDescent="0.2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1"/>
      <c r="O271" s="81"/>
      <c r="P271" s="82"/>
      <c r="Q271" s="81"/>
      <c r="R271" s="80"/>
      <c r="S271" s="78"/>
    </row>
    <row r="272" spans="2:19" x14ac:dyDescent="0.2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1"/>
      <c r="O272" s="81"/>
      <c r="P272" s="82"/>
      <c r="Q272" s="81"/>
      <c r="R272" s="80"/>
      <c r="S272" s="78"/>
    </row>
    <row r="273" spans="2:19" x14ac:dyDescent="0.2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1"/>
      <c r="O273" s="81"/>
      <c r="P273" s="82"/>
      <c r="Q273" s="81"/>
      <c r="R273" s="80"/>
      <c r="S273" s="78"/>
    </row>
    <row r="274" spans="2:19" x14ac:dyDescent="0.2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1"/>
      <c r="O274" s="81"/>
      <c r="P274" s="82"/>
      <c r="Q274" s="81"/>
      <c r="R274" s="80"/>
      <c r="S274" s="78"/>
    </row>
    <row r="275" spans="2:19" x14ac:dyDescent="0.2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1"/>
      <c r="O275" s="81"/>
      <c r="P275" s="82"/>
      <c r="Q275" s="81"/>
      <c r="R275" s="80"/>
      <c r="S275" s="78"/>
    </row>
    <row r="276" spans="2:19" x14ac:dyDescent="0.2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1"/>
      <c r="O276" s="81"/>
      <c r="P276" s="82"/>
      <c r="Q276" s="81"/>
      <c r="R276" s="80"/>
      <c r="S276" s="78"/>
    </row>
    <row r="277" spans="2:19" x14ac:dyDescent="0.2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1"/>
      <c r="O277" s="81"/>
      <c r="P277" s="82"/>
      <c r="Q277" s="81"/>
      <c r="R277" s="80"/>
      <c r="S277" s="78"/>
    </row>
    <row r="278" spans="2:19" x14ac:dyDescent="0.2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1"/>
      <c r="O278" s="81"/>
      <c r="P278" s="82"/>
      <c r="Q278" s="81"/>
      <c r="R278" s="80"/>
      <c r="S278" s="78"/>
    </row>
    <row r="279" spans="2:19" x14ac:dyDescent="0.2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1"/>
      <c r="O279" s="81"/>
      <c r="P279" s="82"/>
      <c r="Q279" s="81"/>
      <c r="R279" s="80"/>
      <c r="S279" s="78"/>
    </row>
    <row r="280" spans="2:19" x14ac:dyDescent="0.2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1"/>
      <c r="O280" s="81"/>
      <c r="P280" s="82"/>
      <c r="Q280" s="81"/>
      <c r="R280" s="80"/>
      <c r="S280" s="78"/>
    </row>
    <row r="281" spans="2:19" x14ac:dyDescent="0.2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1"/>
      <c r="O281" s="81"/>
      <c r="P281" s="82"/>
      <c r="Q281" s="81"/>
      <c r="R281" s="80"/>
      <c r="S281" s="78"/>
    </row>
    <row r="282" spans="2:19" x14ac:dyDescent="0.2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1"/>
      <c r="O282" s="81"/>
      <c r="P282" s="82"/>
      <c r="Q282" s="81"/>
      <c r="R282" s="80"/>
      <c r="S282" s="78"/>
    </row>
    <row r="283" spans="2:19" x14ac:dyDescent="0.2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1"/>
      <c r="O283" s="81"/>
      <c r="P283" s="82"/>
      <c r="Q283" s="81"/>
      <c r="R283" s="80"/>
      <c r="S283" s="78"/>
    </row>
    <row r="284" spans="2:19" x14ac:dyDescent="0.2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1"/>
      <c r="O284" s="81"/>
      <c r="P284" s="82"/>
      <c r="Q284" s="81"/>
      <c r="R284" s="80"/>
      <c r="S284" s="78"/>
    </row>
    <row r="285" spans="2:19" x14ac:dyDescent="0.2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1"/>
      <c r="O285" s="81"/>
      <c r="P285" s="82"/>
      <c r="Q285" s="81"/>
      <c r="R285" s="80"/>
      <c r="S285" s="78"/>
    </row>
    <row r="286" spans="2:19" x14ac:dyDescent="0.2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1"/>
      <c r="O286" s="81"/>
      <c r="P286" s="82"/>
      <c r="Q286" s="81"/>
      <c r="R286" s="80"/>
      <c r="S286" s="78"/>
    </row>
    <row r="287" spans="2:19" x14ac:dyDescent="0.2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1"/>
      <c r="O287" s="81"/>
      <c r="P287" s="82"/>
      <c r="Q287" s="81"/>
      <c r="R287" s="80"/>
      <c r="S287" s="78"/>
    </row>
    <row r="288" spans="2:19" x14ac:dyDescent="0.2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1"/>
      <c r="O288" s="81"/>
      <c r="P288" s="82"/>
      <c r="Q288" s="81"/>
      <c r="R288" s="80"/>
      <c r="S288" s="78"/>
    </row>
    <row r="289" spans="2:19" x14ac:dyDescent="0.2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1"/>
      <c r="O289" s="81"/>
      <c r="P289" s="82"/>
      <c r="Q289" s="81"/>
      <c r="R289" s="80"/>
      <c r="S289" s="78"/>
    </row>
    <row r="290" spans="2:19" x14ac:dyDescent="0.2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1"/>
      <c r="O290" s="81"/>
      <c r="P290" s="82"/>
      <c r="Q290" s="81"/>
      <c r="R290" s="80"/>
      <c r="S290" s="78"/>
    </row>
    <row r="291" spans="2:19" x14ac:dyDescent="0.2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1"/>
      <c r="O291" s="81"/>
      <c r="P291" s="82"/>
      <c r="Q291" s="81"/>
      <c r="R291" s="80"/>
      <c r="S291" s="78"/>
    </row>
    <row r="292" spans="2:19" x14ac:dyDescent="0.2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1"/>
      <c r="O292" s="81"/>
      <c r="P292" s="82"/>
      <c r="Q292" s="81"/>
      <c r="R292" s="80"/>
      <c r="S292" s="78"/>
    </row>
    <row r="293" spans="2:19" x14ac:dyDescent="0.2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1"/>
      <c r="O293" s="81"/>
      <c r="P293" s="82"/>
      <c r="Q293" s="81"/>
      <c r="R293" s="80"/>
      <c r="S293" s="78"/>
    </row>
    <row r="294" spans="2:19" x14ac:dyDescent="0.2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1"/>
      <c r="O294" s="81"/>
      <c r="P294" s="82"/>
      <c r="Q294" s="81"/>
      <c r="R294" s="80"/>
      <c r="S294" s="78"/>
    </row>
    <row r="295" spans="2:19" x14ac:dyDescent="0.2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1"/>
      <c r="O295" s="81"/>
      <c r="P295" s="82"/>
      <c r="Q295" s="81"/>
      <c r="R295" s="80"/>
      <c r="S295" s="78"/>
    </row>
    <row r="296" spans="2:19" x14ac:dyDescent="0.2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1"/>
      <c r="O296" s="81"/>
      <c r="P296" s="82"/>
      <c r="Q296" s="81"/>
      <c r="R296" s="80"/>
      <c r="S296" s="78"/>
    </row>
    <row r="297" spans="2:19" x14ac:dyDescent="0.2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1"/>
      <c r="O297" s="81"/>
      <c r="P297" s="82"/>
      <c r="Q297" s="81"/>
      <c r="R297" s="80"/>
      <c r="S297" s="78"/>
    </row>
    <row r="298" spans="2:19" x14ac:dyDescent="0.2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1"/>
      <c r="O298" s="81"/>
      <c r="P298" s="82"/>
      <c r="Q298" s="81"/>
      <c r="R298" s="80"/>
      <c r="S298" s="78"/>
    </row>
    <row r="299" spans="2:19" x14ac:dyDescent="0.2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1"/>
      <c r="O299" s="81"/>
      <c r="P299" s="82"/>
      <c r="Q299" s="81"/>
      <c r="R299" s="80"/>
      <c r="S299" s="78"/>
    </row>
    <row r="300" spans="2:19" x14ac:dyDescent="0.2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1"/>
      <c r="O300" s="81"/>
      <c r="P300" s="82"/>
      <c r="Q300" s="81"/>
      <c r="R300" s="80"/>
      <c r="S300" s="78"/>
    </row>
    <row r="301" spans="2:19" x14ac:dyDescent="0.2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1"/>
      <c r="O301" s="81"/>
      <c r="P301" s="82"/>
      <c r="Q301" s="81"/>
      <c r="R301" s="80"/>
      <c r="S301" s="78"/>
    </row>
    <row r="302" spans="2:19" x14ac:dyDescent="0.2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1"/>
      <c r="O302" s="81"/>
      <c r="P302" s="82"/>
      <c r="Q302" s="81"/>
      <c r="R302" s="80"/>
      <c r="S302" s="78"/>
    </row>
    <row r="303" spans="2:19" x14ac:dyDescent="0.2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1"/>
      <c r="O303" s="81"/>
      <c r="P303" s="82"/>
      <c r="Q303" s="81"/>
      <c r="R303" s="80"/>
      <c r="S303" s="78"/>
    </row>
    <row r="304" spans="2:19" x14ac:dyDescent="0.2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1"/>
      <c r="O304" s="81"/>
      <c r="P304" s="82"/>
      <c r="Q304" s="81"/>
      <c r="R304" s="80"/>
      <c r="S304" s="78"/>
    </row>
    <row r="305" spans="2:19" x14ac:dyDescent="0.2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1"/>
      <c r="O305" s="81"/>
      <c r="P305" s="82"/>
      <c r="Q305" s="81"/>
      <c r="R305" s="80"/>
      <c r="S305" s="78"/>
    </row>
    <row r="306" spans="2:19" x14ac:dyDescent="0.2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1"/>
      <c r="O306" s="81"/>
      <c r="P306" s="82"/>
      <c r="Q306" s="81"/>
      <c r="R306" s="80"/>
      <c r="S306" s="78"/>
    </row>
    <row r="307" spans="2:19" x14ac:dyDescent="0.2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1"/>
      <c r="O307" s="81"/>
      <c r="P307" s="82"/>
      <c r="Q307" s="81"/>
      <c r="R307" s="80"/>
      <c r="S307" s="78"/>
    </row>
    <row r="308" spans="2:19" x14ac:dyDescent="0.2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1"/>
      <c r="O308" s="81"/>
      <c r="P308" s="82"/>
      <c r="Q308" s="81"/>
      <c r="R308" s="80"/>
      <c r="S308" s="78"/>
    </row>
    <row r="309" spans="2:19" x14ac:dyDescent="0.2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1"/>
      <c r="O309" s="81"/>
      <c r="P309" s="82"/>
      <c r="Q309" s="81"/>
      <c r="R309" s="80"/>
      <c r="S309" s="78"/>
    </row>
    <row r="310" spans="2:19" x14ac:dyDescent="0.2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1"/>
      <c r="O310" s="81"/>
      <c r="P310" s="82"/>
      <c r="Q310" s="81"/>
      <c r="R310" s="80"/>
      <c r="S310" s="78"/>
    </row>
    <row r="311" spans="2:19" x14ac:dyDescent="0.2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1"/>
      <c r="O311" s="81"/>
      <c r="P311" s="82"/>
      <c r="Q311" s="81"/>
      <c r="R311" s="80"/>
      <c r="S311" s="78"/>
    </row>
    <row r="312" spans="2:19" x14ac:dyDescent="0.2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1"/>
      <c r="O312" s="81"/>
      <c r="P312" s="82"/>
      <c r="Q312" s="81"/>
      <c r="R312" s="80"/>
      <c r="S312" s="78"/>
    </row>
    <row r="313" spans="2:19" x14ac:dyDescent="0.2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1"/>
      <c r="O313" s="81"/>
      <c r="P313" s="82"/>
      <c r="Q313" s="81"/>
      <c r="R313" s="80"/>
      <c r="S313" s="78"/>
    </row>
    <row r="314" spans="2:19" x14ac:dyDescent="0.2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1"/>
      <c r="O314" s="81"/>
      <c r="P314" s="82"/>
      <c r="Q314" s="81"/>
      <c r="R314" s="80"/>
      <c r="S314" s="78"/>
    </row>
    <row r="315" spans="2:19" x14ac:dyDescent="0.2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1"/>
      <c r="O315" s="81"/>
      <c r="P315" s="82"/>
      <c r="Q315" s="81"/>
      <c r="R315" s="80"/>
      <c r="S315" s="78"/>
    </row>
    <row r="316" spans="2:19" x14ac:dyDescent="0.2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1"/>
      <c r="O316" s="81"/>
      <c r="P316" s="82"/>
      <c r="Q316" s="81"/>
      <c r="R316" s="80"/>
      <c r="S316" s="78"/>
    </row>
    <row r="317" spans="2:19" x14ac:dyDescent="0.2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1"/>
      <c r="O317" s="81"/>
      <c r="P317" s="82"/>
      <c r="Q317" s="81"/>
      <c r="R317" s="80"/>
      <c r="S317" s="78"/>
    </row>
    <row r="318" spans="2:19" x14ac:dyDescent="0.2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1"/>
      <c r="O318" s="81"/>
      <c r="P318" s="82"/>
      <c r="Q318" s="81"/>
      <c r="R318" s="80"/>
      <c r="S318" s="78"/>
    </row>
    <row r="319" spans="2:19" x14ac:dyDescent="0.2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1"/>
      <c r="O319" s="81"/>
      <c r="P319" s="82"/>
      <c r="Q319" s="81"/>
      <c r="R319" s="80"/>
      <c r="S319" s="78"/>
    </row>
    <row r="320" spans="2:19" x14ac:dyDescent="0.2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1"/>
      <c r="O320" s="81"/>
      <c r="P320" s="82"/>
      <c r="Q320" s="81"/>
      <c r="R320" s="80"/>
      <c r="S320" s="78"/>
    </row>
    <row r="321" spans="2:19" x14ac:dyDescent="0.2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1"/>
      <c r="O321" s="81"/>
      <c r="P321" s="82"/>
      <c r="Q321" s="81"/>
      <c r="R321" s="80"/>
      <c r="S321" s="78"/>
    </row>
    <row r="322" spans="2:19" x14ac:dyDescent="0.2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1"/>
      <c r="O322" s="81"/>
      <c r="P322" s="82"/>
      <c r="Q322" s="81"/>
      <c r="R322" s="80"/>
      <c r="S322" s="78"/>
    </row>
    <row r="323" spans="2:19" x14ac:dyDescent="0.2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1"/>
      <c r="O323" s="81"/>
      <c r="P323" s="82"/>
      <c r="Q323" s="81"/>
      <c r="R323" s="80"/>
      <c r="S323" s="78"/>
    </row>
    <row r="324" spans="2:19" x14ac:dyDescent="0.2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1"/>
      <c r="O324" s="81"/>
      <c r="P324" s="82"/>
      <c r="Q324" s="81"/>
      <c r="R324" s="80"/>
      <c r="S324" s="78"/>
    </row>
    <row r="325" spans="2:19" x14ac:dyDescent="0.2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1"/>
      <c r="O325" s="81"/>
      <c r="P325" s="82"/>
      <c r="Q325" s="81"/>
      <c r="R325" s="80"/>
      <c r="S325" s="78"/>
    </row>
    <row r="326" spans="2:19" x14ac:dyDescent="0.2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1"/>
      <c r="O326" s="81"/>
      <c r="P326" s="82"/>
      <c r="Q326" s="81"/>
      <c r="R326" s="80"/>
      <c r="S326" s="78"/>
    </row>
    <row r="327" spans="2:19" x14ac:dyDescent="0.2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1"/>
      <c r="O327" s="81"/>
      <c r="P327" s="82"/>
      <c r="Q327" s="81"/>
      <c r="R327" s="80"/>
      <c r="S327" s="78"/>
    </row>
    <row r="328" spans="2:19" x14ac:dyDescent="0.2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1"/>
      <c r="O328" s="81"/>
      <c r="P328" s="82"/>
      <c r="Q328" s="81"/>
      <c r="R328" s="80"/>
      <c r="S328" s="78"/>
    </row>
    <row r="329" spans="2:19" x14ac:dyDescent="0.2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1"/>
      <c r="O329" s="81"/>
      <c r="P329" s="82"/>
      <c r="Q329" s="81"/>
      <c r="R329" s="80"/>
      <c r="S329" s="78"/>
    </row>
    <row r="330" spans="2:19" x14ac:dyDescent="0.2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1"/>
      <c r="O330" s="81"/>
      <c r="P330" s="82"/>
      <c r="Q330" s="81"/>
      <c r="R330" s="80"/>
      <c r="S330" s="78"/>
    </row>
    <row r="331" spans="2:19" x14ac:dyDescent="0.2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1"/>
      <c r="O331" s="81"/>
      <c r="P331" s="82"/>
      <c r="Q331" s="81"/>
      <c r="R331" s="80"/>
      <c r="S331" s="78"/>
    </row>
    <row r="332" spans="2:19" x14ac:dyDescent="0.2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1"/>
      <c r="O332" s="81"/>
      <c r="P332" s="82"/>
      <c r="Q332" s="81"/>
      <c r="R332" s="80"/>
      <c r="S332" s="78"/>
    </row>
    <row r="333" spans="2:19" x14ac:dyDescent="0.2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1"/>
      <c r="O333" s="81"/>
      <c r="P333" s="82"/>
      <c r="Q333" s="81"/>
      <c r="R333" s="80"/>
      <c r="S333" s="78"/>
    </row>
    <row r="334" spans="2:19" x14ac:dyDescent="0.2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1"/>
      <c r="O334" s="81"/>
      <c r="P334" s="82"/>
      <c r="Q334" s="81"/>
      <c r="R334" s="80"/>
      <c r="S334" s="78"/>
    </row>
    <row r="335" spans="2:19" x14ac:dyDescent="0.2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1"/>
      <c r="O335" s="81"/>
      <c r="P335" s="82"/>
      <c r="Q335" s="81"/>
      <c r="R335" s="80"/>
      <c r="S335" s="78"/>
    </row>
    <row r="336" spans="2:19" x14ac:dyDescent="0.2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1"/>
      <c r="O336" s="81"/>
      <c r="P336" s="82"/>
      <c r="Q336" s="81"/>
      <c r="R336" s="80"/>
      <c r="S336" s="78"/>
    </row>
    <row r="337" spans="2:19" x14ac:dyDescent="0.2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1"/>
      <c r="O337" s="81"/>
      <c r="P337" s="82"/>
      <c r="Q337" s="81"/>
      <c r="R337" s="80"/>
      <c r="S337" s="78"/>
    </row>
    <row r="338" spans="2:19" x14ac:dyDescent="0.2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1"/>
      <c r="O338" s="81"/>
      <c r="P338" s="82"/>
      <c r="Q338" s="81"/>
      <c r="R338" s="80"/>
      <c r="S338" s="78"/>
    </row>
    <row r="339" spans="2:19" x14ac:dyDescent="0.2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1"/>
      <c r="O339" s="81"/>
      <c r="P339" s="82"/>
      <c r="Q339" s="81"/>
      <c r="R339" s="80"/>
      <c r="S339" s="78"/>
    </row>
    <row r="340" spans="2:19" x14ac:dyDescent="0.2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1"/>
      <c r="O340" s="81"/>
      <c r="P340" s="82"/>
      <c r="Q340" s="81"/>
      <c r="R340" s="80"/>
      <c r="S340" s="78"/>
    </row>
    <row r="341" spans="2:19" x14ac:dyDescent="0.2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1"/>
      <c r="O341" s="81"/>
      <c r="P341" s="82"/>
      <c r="Q341" s="81"/>
      <c r="R341" s="80"/>
      <c r="S341" s="78"/>
    </row>
    <row r="342" spans="2:19" x14ac:dyDescent="0.2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1"/>
      <c r="O342" s="81"/>
      <c r="P342" s="82"/>
      <c r="Q342" s="81"/>
      <c r="R342" s="80"/>
      <c r="S342" s="78"/>
    </row>
    <row r="343" spans="2:19" x14ac:dyDescent="0.2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1"/>
      <c r="O343" s="81"/>
      <c r="P343" s="82"/>
      <c r="Q343" s="81"/>
      <c r="R343" s="80"/>
      <c r="S343" s="78"/>
    </row>
    <row r="344" spans="2:19" x14ac:dyDescent="0.2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1"/>
      <c r="O344" s="81"/>
      <c r="P344" s="82"/>
      <c r="Q344" s="81"/>
      <c r="R344" s="80"/>
      <c r="S344" s="78"/>
    </row>
    <row r="345" spans="2:19" x14ac:dyDescent="0.2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1"/>
      <c r="O345" s="81"/>
      <c r="P345" s="82"/>
      <c r="Q345" s="81"/>
      <c r="R345" s="80"/>
      <c r="S345" s="78"/>
    </row>
    <row r="346" spans="2:19" x14ac:dyDescent="0.2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1"/>
      <c r="O346" s="81"/>
      <c r="P346" s="82"/>
      <c r="Q346" s="81"/>
      <c r="R346" s="80"/>
      <c r="S346" s="78"/>
    </row>
    <row r="347" spans="2:19" x14ac:dyDescent="0.2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1"/>
      <c r="O347" s="81"/>
      <c r="P347" s="82"/>
      <c r="Q347" s="81"/>
      <c r="R347" s="80"/>
      <c r="S347" s="78"/>
    </row>
    <row r="348" spans="2:19" x14ac:dyDescent="0.2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1"/>
      <c r="O348" s="81"/>
      <c r="P348" s="82"/>
      <c r="Q348" s="81"/>
      <c r="R348" s="80"/>
      <c r="S348" s="78"/>
    </row>
    <row r="349" spans="2:19" x14ac:dyDescent="0.2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1"/>
      <c r="O349" s="81"/>
      <c r="P349" s="82"/>
      <c r="Q349" s="81"/>
      <c r="R349" s="80"/>
      <c r="S349" s="78"/>
    </row>
    <row r="350" spans="2:19" x14ac:dyDescent="0.2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1"/>
      <c r="O350" s="81"/>
      <c r="P350" s="82"/>
      <c r="Q350" s="81"/>
      <c r="R350" s="80"/>
      <c r="S350" s="78"/>
    </row>
    <row r="351" spans="2:19" x14ac:dyDescent="0.2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1"/>
      <c r="O351" s="81"/>
      <c r="P351" s="82"/>
      <c r="Q351" s="81"/>
      <c r="R351" s="80"/>
      <c r="S351" s="78"/>
    </row>
    <row r="352" spans="2:19" x14ac:dyDescent="0.2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1"/>
      <c r="O352" s="81"/>
      <c r="P352" s="82"/>
      <c r="Q352" s="81"/>
      <c r="R352" s="80"/>
      <c r="S352" s="78"/>
    </row>
    <row r="353" spans="2:19" x14ac:dyDescent="0.2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1"/>
      <c r="O353" s="81"/>
      <c r="P353" s="82"/>
      <c r="Q353" s="81"/>
      <c r="R353" s="80"/>
      <c r="S353" s="78"/>
    </row>
    <row r="354" spans="2:19" x14ac:dyDescent="0.2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1"/>
      <c r="O354" s="81"/>
      <c r="P354" s="82"/>
      <c r="Q354" s="81"/>
      <c r="R354" s="80"/>
      <c r="S354" s="78"/>
    </row>
    <row r="355" spans="2:19" x14ac:dyDescent="0.2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1"/>
      <c r="O355" s="81"/>
      <c r="P355" s="82"/>
      <c r="Q355" s="81"/>
      <c r="R355" s="80"/>
      <c r="S355" s="78"/>
    </row>
    <row r="356" spans="2:19" x14ac:dyDescent="0.2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1"/>
      <c r="O356" s="81"/>
      <c r="P356" s="82"/>
      <c r="Q356" s="81"/>
      <c r="R356" s="80"/>
      <c r="S356" s="78"/>
    </row>
    <row r="357" spans="2:19" x14ac:dyDescent="0.2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1"/>
      <c r="O357" s="81"/>
      <c r="P357" s="82"/>
      <c r="Q357" s="81"/>
      <c r="R357" s="80"/>
      <c r="S357" s="78"/>
    </row>
    <row r="358" spans="2:19" x14ac:dyDescent="0.2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1"/>
      <c r="O358" s="81"/>
      <c r="P358" s="82"/>
      <c r="Q358" s="81"/>
      <c r="R358" s="80"/>
      <c r="S358" s="78"/>
    </row>
    <row r="359" spans="2:19" x14ac:dyDescent="0.2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1"/>
      <c r="O359" s="81"/>
      <c r="P359" s="82"/>
      <c r="Q359" s="81"/>
      <c r="R359" s="80"/>
      <c r="S359" s="78"/>
    </row>
    <row r="360" spans="2:19" x14ac:dyDescent="0.2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1"/>
      <c r="O360" s="81"/>
      <c r="P360" s="82"/>
      <c r="Q360" s="81"/>
      <c r="R360" s="80"/>
      <c r="S360" s="78"/>
    </row>
    <row r="361" spans="2:19" x14ac:dyDescent="0.2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1"/>
      <c r="O361" s="81"/>
      <c r="P361" s="82"/>
      <c r="Q361" s="81"/>
      <c r="R361" s="80"/>
      <c r="S361" s="78"/>
    </row>
    <row r="362" spans="2:19" x14ac:dyDescent="0.2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1"/>
      <c r="O362" s="81"/>
      <c r="P362" s="82"/>
      <c r="Q362" s="81"/>
      <c r="R362" s="80"/>
      <c r="S362" s="78"/>
    </row>
    <row r="363" spans="2:19" x14ac:dyDescent="0.2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1"/>
      <c r="O363" s="81"/>
      <c r="P363" s="82"/>
      <c r="Q363" s="81"/>
      <c r="R363" s="80"/>
      <c r="S363" s="78"/>
    </row>
    <row r="364" spans="2:19" x14ac:dyDescent="0.2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1"/>
      <c r="O364" s="81"/>
      <c r="P364" s="82"/>
      <c r="Q364" s="81"/>
      <c r="R364" s="80"/>
      <c r="S364" s="78"/>
    </row>
    <row r="365" spans="2:19" x14ac:dyDescent="0.2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1"/>
      <c r="O365" s="81"/>
      <c r="P365" s="82"/>
      <c r="Q365" s="81"/>
      <c r="R365" s="80"/>
      <c r="S365" s="78"/>
    </row>
    <row r="366" spans="2:19" x14ac:dyDescent="0.2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1"/>
      <c r="O366" s="81"/>
      <c r="P366" s="82"/>
      <c r="Q366" s="81"/>
      <c r="R366" s="80"/>
      <c r="S366" s="78"/>
    </row>
    <row r="367" spans="2:19" x14ac:dyDescent="0.2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1"/>
      <c r="O367" s="81"/>
      <c r="P367" s="82"/>
      <c r="Q367" s="81"/>
      <c r="R367" s="80"/>
      <c r="S367" s="78"/>
    </row>
    <row r="368" spans="2:19" x14ac:dyDescent="0.2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1"/>
      <c r="O368" s="81"/>
      <c r="P368" s="82"/>
      <c r="Q368" s="81"/>
      <c r="R368" s="80"/>
      <c r="S368" s="78"/>
    </row>
    <row r="369" spans="2:19" x14ac:dyDescent="0.2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1"/>
      <c r="O369" s="81"/>
      <c r="P369" s="82"/>
      <c r="Q369" s="81"/>
      <c r="R369" s="80"/>
      <c r="S369" s="78"/>
    </row>
    <row r="370" spans="2:19" x14ac:dyDescent="0.2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1"/>
      <c r="O370" s="81"/>
      <c r="P370" s="82"/>
      <c r="Q370" s="81"/>
      <c r="R370" s="80"/>
      <c r="S370" s="78"/>
    </row>
    <row r="371" spans="2:19" x14ac:dyDescent="0.2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1"/>
      <c r="O371" s="81"/>
      <c r="P371" s="82"/>
      <c r="Q371" s="81"/>
      <c r="R371" s="80"/>
      <c r="S371" s="78"/>
    </row>
    <row r="372" spans="2:19" x14ac:dyDescent="0.2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1"/>
      <c r="O372" s="81"/>
      <c r="P372" s="82"/>
      <c r="Q372" s="81"/>
      <c r="R372" s="80"/>
      <c r="S372" s="78"/>
    </row>
    <row r="373" spans="2:19" x14ac:dyDescent="0.2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1"/>
      <c r="O373" s="81"/>
      <c r="P373" s="82"/>
      <c r="Q373" s="81"/>
      <c r="R373" s="80"/>
      <c r="S373" s="78"/>
    </row>
    <row r="374" spans="2:19" x14ac:dyDescent="0.2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1"/>
      <c r="O374" s="81"/>
      <c r="P374" s="82"/>
      <c r="Q374" s="81"/>
      <c r="R374" s="80"/>
      <c r="S374" s="78"/>
    </row>
    <row r="375" spans="2:19" x14ac:dyDescent="0.2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1"/>
      <c r="O375" s="81"/>
      <c r="P375" s="82"/>
      <c r="Q375" s="81"/>
      <c r="R375" s="80"/>
      <c r="S375" s="78"/>
    </row>
    <row r="376" spans="2:19" x14ac:dyDescent="0.2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1"/>
      <c r="O376" s="81"/>
      <c r="P376" s="82"/>
      <c r="Q376" s="81"/>
      <c r="R376" s="80"/>
      <c r="S376" s="78"/>
    </row>
    <row r="377" spans="2:19" x14ac:dyDescent="0.2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1"/>
      <c r="O377" s="81"/>
      <c r="P377" s="82"/>
      <c r="Q377" s="81"/>
      <c r="R377" s="80"/>
      <c r="S377" s="78"/>
    </row>
    <row r="378" spans="2:19" x14ac:dyDescent="0.2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1"/>
      <c r="O378" s="81"/>
      <c r="P378" s="82"/>
      <c r="Q378" s="81"/>
      <c r="R378" s="80"/>
      <c r="S378" s="78"/>
    </row>
    <row r="379" spans="2:19" x14ac:dyDescent="0.2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1"/>
      <c r="O379" s="81"/>
      <c r="P379" s="82"/>
      <c r="Q379" s="81"/>
      <c r="R379" s="80"/>
      <c r="S379" s="78"/>
    </row>
    <row r="380" spans="2:19" x14ac:dyDescent="0.2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1"/>
      <c r="O380" s="81"/>
      <c r="P380" s="82"/>
      <c r="Q380" s="81"/>
      <c r="R380" s="80"/>
      <c r="S380" s="78"/>
    </row>
    <row r="381" spans="2:19" x14ac:dyDescent="0.2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1"/>
      <c r="O381" s="81"/>
      <c r="P381" s="82"/>
      <c r="Q381" s="81"/>
      <c r="R381" s="80"/>
      <c r="S381" s="78"/>
    </row>
    <row r="382" spans="2:19" x14ac:dyDescent="0.2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1"/>
      <c r="O382" s="81"/>
      <c r="P382" s="82"/>
      <c r="Q382" s="81"/>
      <c r="R382" s="80"/>
      <c r="S382" s="78"/>
    </row>
    <row r="383" spans="2:19" x14ac:dyDescent="0.2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1"/>
      <c r="O383" s="81"/>
      <c r="P383" s="82"/>
      <c r="Q383" s="81"/>
      <c r="R383" s="80"/>
      <c r="S383" s="78"/>
    </row>
    <row r="384" spans="2:19" x14ac:dyDescent="0.2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1"/>
      <c r="O384" s="81"/>
      <c r="P384" s="82"/>
      <c r="Q384" s="81"/>
      <c r="R384" s="80"/>
      <c r="S384" s="78"/>
    </row>
    <row r="385" spans="2:19" x14ac:dyDescent="0.2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1"/>
      <c r="O385" s="81"/>
      <c r="P385" s="82"/>
      <c r="Q385" s="81"/>
      <c r="R385" s="80"/>
      <c r="S385" s="78"/>
    </row>
    <row r="386" spans="2:19" x14ac:dyDescent="0.2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1"/>
      <c r="O386" s="81"/>
      <c r="P386" s="82"/>
      <c r="Q386" s="81"/>
      <c r="R386" s="80"/>
      <c r="S386" s="78"/>
    </row>
    <row r="387" spans="2:19" x14ac:dyDescent="0.2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1"/>
      <c r="O387" s="81"/>
      <c r="P387" s="82"/>
      <c r="Q387" s="81"/>
      <c r="R387" s="80"/>
      <c r="S387" s="78"/>
    </row>
    <row r="388" spans="2:19" x14ac:dyDescent="0.2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1"/>
      <c r="O388" s="81"/>
      <c r="P388" s="82"/>
      <c r="Q388" s="81"/>
      <c r="R388" s="80"/>
      <c r="S388" s="78"/>
    </row>
    <row r="389" spans="2:19" x14ac:dyDescent="0.2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1"/>
      <c r="O389" s="81"/>
      <c r="P389" s="82"/>
      <c r="Q389" s="81"/>
      <c r="R389" s="80"/>
      <c r="S389" s="78"/>
    </row>
    <row r="390" spans="2:19" x14ac:dyDescent="0.2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1"/>
      <c r="O390" s="81"/>
      <c r="P390" s="82"/>
      <c r="Q390" s="81"/>
      <c r="R390" s="80"/>
      <c r="S390" s="78"/>
    </row>
    <row r="391" spans="2:19" x14ac:dyDescent="0.2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1"/>
      <c r="O391" s="81"/>
      <c r="P391" s="82"/>
      <c r="Q391" s="81"/>
      <c r="R391" s="80"/>
      <c r="S391" s="78"/>
    </row>
    <row r="392" spans="2:19" x14ac:dyDescent="0.2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1"/>
      <c r="O392" s="81"/>
      <c r="P392" s="82"/>
      <c r="Q392" s="81"/>
      <c r="R392" s="80"/>
      <c r="S392" s="78"/>
    </row>
    <row r="393" spans="2:19" x14ac:dyDescent="0.2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1"/>
      <c r="O393" s="81"/>
      <c r="P393" s="82"/>
      <c r="Q393" s="81"/>
      <c r="R393" s="80"/>
      <c r="S393" s="78"/>
    </row>
    <row r="394" spans="2:19" x14ac:dyDescent="0.2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1"/>
      <c r="O394" s="81"/>
      <c r="P394" s="82"/>
      <c r="Q394" s="81"/>
      <c r="R394" s="80"/>
      <c r="S394" s="78"/>
    </row>
    <row r="395" spans="2:19" x14ac:dyDescent="0.2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1"/>
      <c r="O395" s="81"/>
      <c r="P395" s="82"/>
      <c r="Q395" s="81"/>
      <c r="R395" s="80"/>
      <c r="S395" s="78"/>
    </row>
    <row r="396" spans="2:19" x14ac:dyDescent="0.2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1"/>
      <c r="O396" s="81"/>
      <c r="P396" s="82"/>
      <c r="Q396" s="81"/>
      <c r="R396" s="80"/>
      <c r="S396" s="78"/>
    </row>
    <row r="397" spans="2:19" x14ac:dyDescent="0.2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1"/>
      <c r="O397" s="81"/>
      <c r="P397" s="82"/>
      <c r="Q397" s="81"/>
      <c r="R397" s="80"/>
      <c r="S397" s="78"/>
    </row>
    <row r="398" spans="2:19" x14ac:dyDescent="0.2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1"/>
      <c r="O398" s="81"/>
      <c r="P398" s="82"/>
      <c r="Q398" s="81"/>
      <c r="R398" s="80"/>
      <c r="S398" s="78"/>
    </row>
    <row r="399" spans="2:19" x14ac:dyDescent="0.2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1"/>
      <c r="O399" s="81"/>
      <c r="P399" s="82"/>
      <c r="Q399" s="81"/>
      <c r="R399" s="80"/>
      <c r="S399" s="78"/>
    </row>
    <row r="400" spans="2:19" x14ac:dyDescent="0.2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1"/>
      <c r="O400" s="81"/>
      <c r="P400" s="82"/>
      <c r="Q400" s="81"/>
      <c r="R400" s="80"/>
      <c r="S400" s="78"/>
    </row>
    <row r="401" spans="2:19" x14ac:dyDescent="0.2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1"/>
      <c r="O401" s="81"/>
      <c r="P401" s="82"/>
      <c r="Q401" s="81"/>
      <c r="R401" s="80"/>
      <c r="S401" s="78"/>
    </row>
    <row r="402" spans="2:19" x14ac:dyDescent="0.2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1"/>
      <c r="O402" s="81"/>
      <c r="P402" s="82"/>
      <c r="Q402" s="81"/>
      <c r="R402" s="80"/>
      <c r="S402" s="78"/>
    </row>
    <row r="403" spans="2:19" x14ac:dyDescent="0.2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1"/>
      <c r="O403" s="81"/>
      <c r="P403" s="82"/>
      <c r="Q403" s="81"/>
      <c r="R403" s="80"/>
      <c r="S403" s="78"/>
    </row>
    <row r="404" spans="2:19" x14ac:dyDescent="0.2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1"/>
      <c r="O404" s="81"/>
      <c r="P404" s="82"/>
      <c r="Q404" s="81"/>
      <c r="R404" s="80"/>
      <c r="S404" s="78"/>
    </row>
    <row r="405" spans="2:19" x14ac:dyDescent="0.2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1"/>
      <c r="O405" s="81"/>
      <c r="P405" s="82"/>
      <c r="Q405" s="81"/>
      <c r="R405" s="80"/>
      <c r="S405" s="78"/>
    </row>
    <row r="406" spans="2:19" x14ac:dyDescent="0.2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1"/>
      <c r="O406" s="81"/>
      <c r="P406" s="82"/>
      <c r="Q406" s="81"/>
      <c r="R406" s="80"/>
      <c r="S406" s="78"/>
    </row>
    <row r="407" spans="2:19" x14ac:dyDescent="0.2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1"/>
      <c r="O407" s="81"/>
      <c r="P407" s="82"/>
      <c r="Q407" s="81"/>
      <c r="R407" s="80"/>
      <c r="S407" s="78"/>
    </row>
    <row r="408" spans="2:19" x14ac:dyDescent="0.2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1"/>
      <c r="O408" s="81"/>
      <c r="P408" s="82"/>
      <c r="Q408" s="81"/>
      <c r="R408" s="80"/>
      <c r="S408" s="78"/>
    </row>
    <row r="409" spans="2:19" x14ac:dyDescent="0.2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1"/>
      <c r="O409" s="81"/>
      <c r="P409" s="82"/>
      <c r="Q409" s="81"/>
      <c r="R409" s="80"/>
      <c r="S409" s="78"/>
    </row>
    <row r="410" spans="2:19" x14ac:dyDescent="0.2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1"/>
      <c r="O410" s="81"/>
      <c r="P410" s="82"/>
      <c r="Q410" s="81"/>
      <c r="R410" s="80"/>
      <c r="S410" s="78"/>
    </row>
    <row r="411" spans="2:19" x14ac:dyDescent="0.2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1"/>
      <c r="O411" s="81"/>
      <c r="P411" s="82"/>
      <c r="Q411" s="81"/>
      <c r="R411" s="80"/>
      <c r="S411" s="78"/>
    </row>
    <row r="412" spans="2:19" x14ac:dyDescent="0.2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1"/>
      <c r="O412" s="81"/>
      <c r="P412" s="82"/>
      <c r="Q412" s="81"/>
      <c r="R412" s="80"/>
      <c r="S412" s="78"/>
    </row>
    <row r="413" spans="2:19" x14ac:dyDescent="0.2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1"/>
      <c r="O413" s="81"/>
      <c r="P413" s="82"/>
      <c r="Q413" s="81"/>
      <c r="R413" s="80"/>
      <c r="S413" s="78"/>
    </row>
    <row r="414" spans="2:19" x14ac:dyDescent="0.2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1"/>
      <c r="O414" s="81"/>
      <c r="P414" s="82"/>
      <c r="Q414" s="81"/>
      <c r="R414" s="80"/>
      <c r="S414" s="78"/>
    </row>
    <row r="415" spans="2:19" x14ac:dyDescent="0.2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1"/>
      <c r="O415" s="81"/>
      <c r="P415" s="82"/>
      <c r="Q415" s="81"/>
      <c r="R415" s="80"/>
      <c r="S415" s="78"/>
    </row>
    <row r="416" spans="2:19" x14ac:dyDescent="0.2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1"/>
      <c r="O416" s="81"/>
      <c r="P416" s="82"/>
      <c r="Q416" s="81"/>
      <c r="R416" s="80"/>
      <c r="S416" s="78"/>
    </row>
    <row r="417" spans="2:19" x14ac:dyDescent="0.2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1"/>
      <c r="O417" s="81"/>
      <c r="P417" s="82"/>
      <c r="Q417" s="81"/>
      <c r="R417" s="80"/>
      <c r="S417" s="78"/>
    </row>
    <row r="418" spans="2:19" x14ac:dyDescent="0.2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1"/>
      <c r="O418" s="81"/>
      <c r="P418" s="82"/>
      <c r="Q418" s="81"/>
      <c r="R418" s="80"/>
      <c r="S418" s="78"/>
    </row>
    <row r="419" spans="2:19" x14ac:dyDescent="0.2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1"/>
      <c r="O419" s="81"/>
      <c r="P419" s="82"/>
      <c r="Q419" s="81"/>
      <c r="R419" s="80"/>
      <c r="S419" s="78"/>
    </row>
    <row r="420" spans="2:19" x14ac:dyDescent="0.2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1"/>
      <c r="O420" s="81"/>
      <c r="P420" s="82"/>
      <c r="Q420" s="81"/>
      <c r="R420" s="80"/>
      <c r="S420" s="78"/>
    </row>
    <row r="421" spans="2:19" x14ac:dyDescent="0.2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1"/>
      <c r="O421" s="81"/>
      <c r="P421" s="82"/>
      <c r="Q421" s="81"/>
      <c r="R421" s="80"/>
      <c r="S421" s="78"/>
    </row>
    <row r="422" spans="2:19" x14ac:dyDescent="0.2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1"/>
      <c r="O422" s="81"/>
      <c r="P422" s="82"/>
      <c r="Q422" s="81"/>
      <c r="R422" s="80"/>
      <c r="S422" s="78"/>
    </row>
    <row r="423" spans="2:19" x14ac:dyDescent="0.2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1"/>
      <c r="O423" s="81"/>
      <c r="P423" s="82"/>
      <c r="Q423" s="81"/>
      <c r="R423" s="80"/>
      <c r="S423" s="78"/>
    </row>
    <row r="424" spans="2:19" x14ac:dyDescent="0.2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1"/>
      <c r="O424" s="81"/>
      <c r="P424" s="82"/>
      <c r="Q424" s="81"/>
      <c r="R424" s="80"/>
      <c r="S424" s="78"/>
    </row>
    <row r="425" spans="2:19" x14ac:dyDescent="0.2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1"/>
      <c r="O425" s="81"/>
      <c r="P425" s="82"/>
      <c r="Q425" s="81"/>
      <c r="R425" s="80"/>
      <c r="S425" s="78"/>
    </row>
    <row r="426" spans="2:19" x14ac:dyDescent="0.2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1"/>
      <c r="O426" s="81"/>
      <c r="P426" s="82"/>
      <c r="Q426" s="81"/>
      <c r="R426" s="80"/>
      <c r="S426" s="78"/>
    </row>
    <row r="427" spans="2:19" x14ac:dyDescent="0.2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1"/>
      <c r="O427" s="81"/>
      <c r="P427" s="82"/>
      <c r="Q427" s="81"/>
      <c r="R427" s="80"/>
      <c r="S427" s="78"/>
    </row>
    <row r="428" spans="2:19" x14ac:dyDescent="0.2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1"/>
      <c r="O428" s="81"/>
      <c r="P428" s="82"/>
      <c r="Q428" s="81"/>
      <c r="R428" s="80"/>
      <c r="S428" s="78"/>
    </row>
    <row r="429" spans="2:19" x14ac:dyDescent="0.2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1"/>
      <c r="O429" s="81"/>
      <c r="P429" s="82"/>
      <c r="Q429" s="81"/>
      <c r="R429" s="80"/>
      <c r="S429" s="78"/>
    </row>
    <row r="430" spans="2:19" x14ac:dyDescent="0.2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1"/>
      <c r="O430" s="81"/>
      <c r="P430" s="82"/>
      <c r="Q430" s="81"/>
      <c r="R430" s="80"/>
      <c r="S430" s="78"/>
    </row>
    <row r="431" spans="2:19" x14ac:dyDescent="0.2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1"/>
      <c r="O431" s="81"/>
      <c r="P431" s="82"/>
      <c r="Q431" s="81"/>
      <c r="R431" s="80"/>
      <c r="S431" s="78"/>
    </row>
    <row r="432" spans="2:19" x14ac:dyDescent="0.2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1"/>
      <c r="O432" s="81"/>
      <c r="P432" s="82"/>
      <c r="Q432" s="81"/>
      <c r="R432" s="80"/>
      <c r="S432" s="78"/>
    </row>
    <row r="433" spans="2:19" x14ac:dyDescent="0.2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1"/>
      <c r="O433" s="81"/>
      <c r="P433" s="82"/>
      <c r="Q433" s="81"/>
      <c r="R433" s="80"/>
      <c r="S433" s="78"/>
    </row>
    <row r="434" spans="2:19" x14ac:dyDescent="0.2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1"/>
      <c r="O434" s="81"/>
      <c r="P434" s="82"/>
      <c r="Q434" s="81"/>
      <c r="R434" s="80"/>
      <c r="S434" s="78"/>
    </row>
    <row r="435" spans="2:19" x14ac:dyDescent="0.2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1"/>
      <c r="O435" s="81"/>
      <c r="P435" s="82"/>
      <c r="Q435" s="81"/>
      <c r="R435" s="80"/>
      <c r="S435" s="78"/>
    </row>
    <row r="436" spans="2:19" x14ac:dyDescent="0.2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1"/>
      <c r="O436" s="81"/>
      <c r="P436" s="82"/>
      <c r="Q436" s="81"/>
      <c r="R436" s="80"/>
      <c r="S436" s="78"/>
    </row>
    <row r="437" spans="2:19" x14ac:dyDescent="0.2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1"/>
      <c r="O437" s="81"/>
      <c r="P437" s="82"/>
      <c r="Q437" s="81"/>
      <c r="R437" s="80"/>
      <c r="S437" s="78"/>
    </row>
    <row r="438" spans="2:19" x14ac:dyDescent="0.2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1"/>
      <c r="O438" s="81"/>
      <c r="P438" s="82"/>
      <c r="Q438" s="81"/>
      <c r="R438" s="80"/>
      <c r="S438" s="78"/>
    </row>
    <row r="439" spans="2:19" x14ac:dyDescent="0.2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1"/>
      <c r="O439" s="81"/>
      <c r="P439" s="82"/>
      <c r="Q439" s="81"/>
      <c r="R439" s="80"/>
      <c r="S439" s="78"/>
    </row>
    <row r="440" spans="2:19" x14ac:dyDescent="0.2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1"/>
      <c r="O440" s="81"/>
      <c r="P440" s="82"/>
      <c r="Q440" s="81"/>
      <c r="R440" s="80"/>
      <c r="S440" s="78"/>
    </row>
    <row r="441" spans="2:19" x14ac:dyDescent="0.2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1"/>
      <c r="O441" s="81"/>
      <c r="P441" s="82"/>
      <c r="Q441" s="81"/>
      <c r="R441" s="80"/>
      <c r="S441" s="78"/>
    </row>
    <row r="442" spans="2:19" x14ac:dyDescent="0.2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1"/>
      <c r="O442" s="81"/>
      <c r="P442" s="82"/>
      <c r="Q442" s="81"/>
      <c r="R442" s="80"/>
      <c r="S442" s="78"/>
    </row>
    <row r="443" spans="2:19" x14ac:dyDescent="0.2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1"/>
      <c r="O443" s="81"/>
      <c r="P443" s="82"/>
      <c r="Q443" s="81"/>
      <c r="R443" s="80"/>
      <c r="S443" s="78"/>
    </row>
    <row r="444" spans="2:19" x14ac:dyDescent="0.2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1"/>
      <c r="O444" s="81"/>
      <c r="P444" s="82"/>
      <c r="Q444" s="81"/>
      <c r="R444" s="80"/>
      <c r="S444" s="78"/>
    </row>
    <row r="445" spans="2:19" x14ac:dyDescent="0.2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1"/>
      <c r="O445" s="81"/>
      <c r="P445" s="82"/>
      <c r="Q445" s="81"/>
      <c r="R445" s="80"/>
      <c r="S445" s="78"/>
    </row>
    <row r="446" spans="2:19" x14ac:dyDescent="0.2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1"/>
      <c r="O446" s="81"/>
      <c r="P446" s="82"/>
      <c r="Q446" s="81"/>
      <c r="R446" s="80"/>
      <c r="S446" s="78"/>
    </row>
    <row r="447" spans="2:19" x14ac:dyDescent="0.2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1"/>
      <c r="O447" s="81"/>
      <c r="P447" s="82"/>
      <c r="Q447" s="81"/>
      <c r="R447" s="80"/>
      <c r="S447" s="78"/>
    </row>
    <row r="448" spans="2:19" x14ac:dyDescent="0.2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1"/>
      <c r="O448" s="81"/>
      <c r="P448" s="82"/>
      <c r="Q448" s="81"/>
      <c r="R448" s="80"/>
      <c r="S448" s="78"/>
    </row>
    <row r="449" spans="2:19" x14ac:dyDescent="0.2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1"/>
      <c r="O449" s="81"/>
      <c r="P449" s="82"/>
      <c r="Q449" s="81"/>
      <c r="R449" s="80"/>
      <c r="S449" s="78"/>
    </row>
    <row r="450" spans="2:19" x14ac:dyDescent="0.2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1"/>
      <c r="O450" s="81"/>
      <c r="P450" s="82"/>
      <c r="Q450" s="81"/>
      <c r="R450" s="80"/>
      <c r="S450" s="78"/>
    </row>
    <row r="451" spans="2:19" x14ac:dyDescent="0.2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1"/>
      <c r="O451" s="81"/>
      <c r="P451" s="82"/>
      <c r="Q451" s="81"/>
      <c r="R451" s="80"/>
      <c r="S451" s="78"/>
    </row>
    <row r="452" spans="2:19" x14ac:dyDescent="0.2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1"/>
      <c r="O452" s="81"/>
      <c r="P452" s="82"/>
      <c r="Q452" s="81"/>
      <c r="R452" s="80"/>
      <c r="S452" s="78"/>
    </row>
    <row r="453" spans="2:19" x14ac:dyDescent="0.2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1"/>
      <c r="O453" s="81"/>
      <c r="P453" s="82"/>
      <c r="Q453" s="81"/>
      <c r="R453" s="80"/>
      <c r="S453" s="78"/>
    </row>
    <row r="454" spans="2:19" x14ac:dyDescent="0.2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1"/>
      <c r="O454" s="81"/>
      <c r="P454" s="82"/>
      <c r="Q454" s="81"/>
      <c r="R454" s="80"/>
      <c r="S454" s="78"/>
    </row>
    <row r="455" spans="2:19" x14ac:dyDescent="0.2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1"/>
      <c r="O455" s="81"/>
      <c r="P455" s="82"/>
      <c r="Q455" s="81"/>
      <c r="R455" s="80"/>
      <c r="S455" s="78"/>
    </row>
    <row r="456" spans="2:19" x14ac:dyDescent="0.2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1"/>
      <c r="O456" s="81"/>
      <c r="P456" s="82"/>
      <c r="Q456" s="81"/>
      <c r="R456" s="80"/>
      <c r="S456" s="78"/>
    </row>
    <row r="457" spans="2:19" x14ac:dyDescent="0.2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1"/>
      <c r="O457" s="81"/>
      <c r="P457" s="82"/>
      <c r="Q457" s="81"/>
      <c r="R457" s="80"/>
      <c r="S457" s="78"/>
    </row>
    <row r="458" spans="2:19" x14ac:dyDescent="0.2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1"/>
      <c r="O458" s="81"/>
      <c r="P458" s="82"/>
      <c r="Q458" s="81"/>
      <c r="R458" s="80"/>
      <c r="S458" s="78"/>
    </row>
    <row r="459" spans="2:19" x14ac:dyDescent="0.2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1"/>
      <c r="O459" s="81"/>
      <c r="P459" s="82"/>
      <c r="Q459" s="81"/>
      <c r="R459" s="80"/>
      <c r="S459" s="78"/>
    </row>
    <row r="460" spans="2:19" x14ac:dyDescent="0.2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1"/>
      <c r="O460" s="81"/>
      <c r="P460" s="82"/>
      <c r="Q460" s="81"/>
      <c r="R460" s="80"/>
      <c r="S460" s="78"/>
    </row>
    <row r="461" spans="2:19" x14ac:dyDescent="0.2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1"/>
      <c r="O461" s="81"/>
      <c r="P461" s="82"/>
      <c r="Q461" s="81"/>
      <c r="R461" s="80"/>
      <c r="S461" s="78"/>
    </row>
    <row r="462" spans="2:19" x14ac:dyDescent="0.2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1"/>
      <c r="O462" s="81"/>
      <c r="P462" s="82"/>
      <c r="Q462" s="81"/>
      <c r="R462" s="80"/>
      <c r="S462" s="78"/>
    </row>
    <row r="463" spans="2:19" x14ac:dyDescent="0.2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1"/>
      <c r="O463" s="81"/>
      <c r="P463" s="82"/>
      <c r="Q463" s="81"/>
      <c r="R463" s="80"/>
      <c r="S463" s="78"/>
    </row>
    <row r="464" spans="2:19" x14ac:dyDescent="0.2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1"/>
      <c r="O464" s="81"/>
      <c r="P464" s="82"/>
      <c r="Q464" s="81"/>
      <c r="R464" s="80"/>
      <c r="S464" s="78"/>
    </row>
    <row r="465" spans="2:19" x14ac:dyDescent="0.2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1"/>
      <c r="O465" s="81"/>
      <c r="P465" s="82"/>
      <c r="Q465" s="81"/>
      <c r="R465" s="80"/>
      <c r="S465" s="78"/>
    </row>
    <row r="466" spans="2:19" x14ac:dyDescent="0.2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1"/>
      <c r="O466" s="81"/>
      <c r="P466" s="82"/>
      <c r="Q466" s="81"/>
      <c r="R466" s="80"/>
      <c r="S466" s="78"/>
    </row>
    <row r="467" spans="2:19" x14ac:dyDescent="0.2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1"/>
      <c r="O467" s="81"/>
      <c r="P467" s="82"/>
      <c r="Q467" s="81"/>
      <c r="R467" s="80"/>
      <c r="S467" s="78"/>
    </row>
    <row r="468" spans="2:19" x14ac:dyDescent="0.2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1"/>
      <c r="O468" s="81"/>
      <c r="P468" s="82"/>
      <c r="Q468" s="81"/>
      <c r="R468" s="80"/>
      <c r="S468" s="78"/>
    </row>
    <row r="469" spans="2:19" x14ac:dyDescent="0.2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1"/>
      <c r="O469" s="81"/>
      <c r="P469" s="82"/>
      <c r="Q469" s="81"/>
      <c r="R469" s="80"/>
      <c r="S469" s="78"/>
    </row>
    <row r="470" spans="2:19" x14ac:dyDescent="0.2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1"/>
      <c r="O470" s="81"/>
      <c r="P470" s="82"/>
      <c r="Q470" s="81"/>
      <c r="R470" s="80"/>
      <c r="S470" s="78"/>
    </row>
    <row r="471" spans="2:19" x14ac:dyDescent="0.2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1"/>
      <c r="O471" s="81"/>
      <c r="P471" s="82"/>
      <c r="Q471" s="81"/>
      <c r="R471" s="80"/>
      <c r="S471" s="78"/>
    </row>
    <row r="472" spans="2:19" x14ac:dyDescent="0.2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1"/>
      <c r="O472" s="81"/>
      <c r="P472" s="82"/>
      <c r="Q472" s="81"/>
      <c r="R472" s="80"/>
      <c r="S472" s="78"/>
    </row>
    <row r="473" spans="2:19" x14ac:dyDescent="0.2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1"/>
      <c r="O473" s="81"/>
      <c r="P473" s="82"/>
      <c r="Q473" s="81"/>
      <c r="R473" s="80"/>
      <c r="S473" s="78"/>
    </row>
    <row r="474" spans="2:19" x14ac:dyDescent="0.2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1"/>
      <c r="O474" s="81"/>
      <c r="P474" s="82"/>
      <c r="Q474" s="81"/>
      <c r="R474" s="80"/>
      <c r="S474" s="78"/>
    </row>
    <row r="475" spans="2:19" x14ac:dyDescent="0.2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1"/>
      <c r="O475" s="81"/>
      <c r="P475" s="82"/>
      <c r="Q475" s="81"/>
      <c r="R475" s="80"/>
      <c r="S475" s="78"/>
    </row>
    <row r="476" spans="2:19" x14ac:dyDescent="0.2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1"/>
      <c r="O476" s="81"/>
      <c r="P476" s="82"/>
      <c r="Q476" s="81"/>
      <c r="R476" s="80"/>
      <c r="S476" s="78"/>
    </row>
    <row r="477" spans="2:19" x14ac:dyDescent="0.2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1"/>
      <c r="O477" s="81"/>
      <c r="P477" s="82"/>
      <c r="Q477" s="81"/>
      <c r="R477" s="80"/>
      <c r="S477" s="78"/>
    </row>
    <row r="478" spans="2:19" x14ac:dyDescent="0.2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1"/>
      <c r="O478" s="81"/>
      <c r="P478" s="82"/>
      <c r="Q478" s="81"/>
      <c r="R478" s="80"/>
      <c r="S478" s="78"/>
    </row>
    <row r="479" spans="2:19" x14ac:dyDescent="0.2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1"/>
      <c r="O479" s="81"/>
      <c r="P479" s="82"/>
      <c r="Q479" s="81"/>
      <c r="R479" s="80"/>
      <c r="S479" s="78"/>
    </row>
    <row r="480" spans="2:19" x14ac:dyDescent="0.2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1"/>
      <c r="O480" s="81"/>
      <c r="P480" s="82"/>
      <c r="Q480" s="81"/>
      <c r="R480" s="80"/>
      <c r="S480" s="78"/>
    </row>
    <row r="481" spans="2:19" x14ac:dyDescent="0.2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1"/>
      <c r="O481" s="81"/>
      <c r="P481" s="82"/>
      <c r="Q481" s="81"/>
      <c r="R481" s="80"/>
      <c r="S481" s="78"/>
    </row>
    <row r="482" spans="2:19" x14ac:dyDescent="0.2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1"/>
      <c r="O482" s="81"/>
      <c r="P482" s="82"/>
      <c r="Q482" s="81"/>
      <c r="R482" s="80"/>
      <c r="S482" s="78"/>
    </row>
    <row r="483" spans="2:19" x14ac:dyDescent="0.2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1"/>
      <c r="O483" s="81"/>
      <c r="P483" s="82"/>
      <c r="Q483" s="81"/>
      <c r="R483" s="80"/>
      <c r="S483" s="78"/>
    </row>
    <row r="484" spans="2:19" x14ac:dyDescent="0.2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1"/>
      <c r="O484" s="81"/>
      <c r="P484" s="82"/>
      <c r="Q484" s="81"/>
      <c r="R484" s="80"/>
      <c r="S484" s="78"/>
    </row>
    <row r="485" spans="2:19" x14ac:dyDescent="0.2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1"/>
      <c r="O485" s="81"/>
      <c r="P485" s="82"/>
      <c r="Q485" s="81"/>
      <c r="R485" s="80"/>
      <c r="S485" s="78"/>
    </row>
    <row r="486" spans="2:19" x14ac:dyDescent="0.2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1"/>
      <c r="O486" s="81"/>
      <c r="P486" s="82"/>
      <c r="Q486" s="81"/>
      <c r="R486" s="80"/>
      <c r="S486" s="78"/>
    </row>
    <row r="487" spans="2:19" x14ac:dyDescent="0.2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1"/>
      <c r="O487" s="81"/>
      <c r="P487" s="82"/>
      <c r="Q487" s="81"/>
      <c r="R487" s="80"/>
      <c r="S487" s="78"/>
    </row>
    <row r="488" spans="2:19" x14ac:dyDescent="0.2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1"/>
      <c r="O488" s="81"/>
      <c r="P488" s="82"/>
      <c r="Q488" s="81"/>
      <c r="R488" s="80"/>
      <c r="S488" s="78"/>
    </row>
    <row r="489" spans="2:19" x14ac:dyDescent="0.2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1"/>
      <c r="O489" s="81"/>
      <c r="P489" s="82"/>
      <c r="Q489" s="81"/>
      <c r="R489" s="80"/>
      <c r="S489" s="78"/>
    </row>
    <row r="490" spans="2:19" x14ac:dyDescent="0.2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1"/>
      <c r="O490" s="81"/>
      <c r="P490" s="82"/>
      <c r="Q490" s="81"/>
      <c r="R490" s="80"/>
      <c r="S490" s="78"/>
    </row>
    <row r="491" spans="2:19" x14ac:dyDescent="0.2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1"/>
      <c r="O491" s="81"/>
      <c r="P491" s="82"/>
      <c r="Q491" s="81"/>
      <c r="R491" s="80"/>
      <c r="S491" s="78"/>
    </row>
    <row r="492" spans="2:19" x14ac:dyDescent="0.2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1"/>
      <c r="O492" s="81"/>
      <c r="P492" s="82"/>
      <c r="Q492" s="81"/>
      <c r="R492" s="80"/>
      <c r="S492" s="78"/>
    </row>
    <row r="493" spans="2:19" x14ac:dyDescent="0.2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1"/>
      <c r="O493" s="81"/>
      <c r="P493" s="82"/>
      <c r="Q493" s="81"/>
      <c r="R493" s="80"/>
      <c r="S493" s="78"/>
    </row>
    <row r="494" spans="2:19" x14ac:dyDescent="0.2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1"/>
      <c r="O494" s="81"/>
      <c r="P494" s="82"/>
      <c r="Q494" s="81"/>
      <c r="R494" s="80"/>
      <c r="S494" s="78"/>
    </row>
    <row r="495" spans="2:19" x14ac:dyDescent="0.2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1"/>
      <c r="O495" s="81"/>
      <c r="P495" s="82"/>
      <c r="Q495" s="81"/>
      <c r="R495" s="80"/>
      <c r="S495" s="78"/>
    </row>
    <row r="496" spans="2:19" x14ac:dyDescent="0.2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1"/>
      <c r="O496" s="81"/>
      <c r="P496" s="82"/>
      <c r="Q496" s="81"/>
      <c r="R496" s="80"/>
      <c r="S496" s="78"/>
    </row>
    <row r="497" spans="2:19" x14ac:dyDescent="0.2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1"/>
      <c r="O497" s="81"/>
      <c r="P497" s="82"/>
      <c r="Q497" s="81"/>
      <c r="R497" s="80"/>
      <c r="S497" s="78"/>
    </row>
    <row r="498" spans="2:19" x14ac:dyDescent="0.2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1"/>
      <c r="O498" s="81"/>
      <c r="P498" s="82"/>
      <c r="Q498" s="81"/>
      <c r="R498" s="80"/>
      <c r="S498" s="78"/>
    </row>
    <row r="499" spans="2:19" x14ac:dyDescent="0.2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1"/>
      <c r="O499" s="81"/>
      <c r="P499" s="82"/>
      <c r="Q499" s="81"/>
      <c r="R499" s="80"/>
      <c r="S499" s="78"/>
    </row>
    <row r="500" spans="2:19" x14ac:dyDescent="0.2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1"/>
      <c r="O500" s="81"/>
      <c r="P500" s="82"/>
      <c r="Q500" s="81"/>
      <c r="R500" s="80"/>
      <c r="S500" s="78"/>
    </row>
    <row r="501" spans="2:19" x14ac:dyDescent="0.2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1"/>
      <c r="O501" s="81"/>
      <c r="P501" s="82"/>
      <c r="Q501" s="81"/>
      <c r="R501" s="80"/>
      <c r="S501" s="78"/>
    </row>
    <row r="502" spans="2:19" x14ac:dyDescent="0.2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1"/>
      <c r="O502" s="81"/>
      <c r="P502" s="82"/>
      <c r="Q502" s="81"/>
      <c r="R502" s="80"/>
      <c r="S502" s="78"/>
    </row>
    <row r="503" spans="2:19" x14ac:dyDescent="0.2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1"/>
      <c r="O503" s="81"/>
      <c r="P503" s="82"/>
      <c r="Q503" s="81"/>
      <c r="R503" s="80"/>
      <c r="S503" s="78"/>
    </row>
    <row r="504" spans="2:19" x14ac:dyDescent="0.2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1"/>
      <c r="O504" s="81"/>
      <c r="P504" s="82"/>
      <c r="Q504" s="81"/>
      <c r="R504" s="80"/>
      <c r="S504" s="78"/>
    </row>
    <row r="505" spans="2:19" x14ac:dyDescent="0.2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1"/>
      <c r="O505" s="81"/>
      <c r="P505" s="82"/>
      <c r="Q505" s="81"/>
      <c r="R505" s="80"/>
      <c r="S505" s="78"/>
    </row>
    <row r="506" spans="2:19" x14ac:dyDescent="0.2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1"/>
      <c r="O506" s="81"/>
      <c r="P506" s="82"/>
      <c r="Q506" s="81"/>
      <c r="R506" s="80"/>
      <c r="S506" s="78"/>
    </row>
    <row r="507" spans="2:19" x14ac:dyDescent="0.2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1"/>
      <c r="O507" s="81"/>
      <c r="P507" s="82"/>
      <c r="Q507" s="81"/>
      <c r="R507" s="80"/>
      <c r="S507" s="78"/>
    </row>
    <row r="508" spans="2:19" x14ac:dyDescent="0.2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1"/>
      <c r="O508" s="81"/>
      <c r="P508" s="82"/>
      <c r="Q508" s="81"/>
      <c r="R508" s="80"/>
      <c r="S508" s="78"/>
    </row>
    <row r="509" spans="2:19" x14ac:dyDescent="0.2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1"/>
      <c r="O509" s="81"/>
      <c r="P509" s="82"/>
      <c r="Q509" s="81"/>
      <c r="R509" s="80"/>
      <c r="S509" s="78"/>
    </row>
    <row r="510" spans="2:19" x14ac:dyDescent="0.2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1"/>
      <c r="O510" s="81"/>
      <c r="P510" s="82"/>
      <c r="Q510" s="81"/>
      <c r="R510" s="80"/>
      <c r="S510" s="78"/>
    </row>
    <row r="511" spans="2:19" x14ac:dyDescent="0.2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1"/>
      <c r="O511" s="81"/>
      <c r="P511" s="82"/>
      <c r="Q511" s="81"/>
      <c r="R511" s="80"/>
      <c r="S511" s="78"/>
    </row>
    <row r="512" spans="2:19" x14ac:dyDescent="0.2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1"/>
      <c r="O512" s="81"/>
      <c r="P512" s="82"/>
      <c r="Q512" s="81"/>
      <c r="R512" s="80"/>
      <c r="S512" s="78"/>
    </row>
    <row r="513" spans="2:19" x14ac:dyDescent="0.2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1"/>
      <c r="O513" s="81"/>
      <c r="P513" s="82"/>
      <c r="Q513" s="81"/>
      <c r="R513" s="80"/>
      <c r="S513" s="78"/>
    </row>
    <row r="514" spans="2:19" x14ac:dyDescent="0.2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1"/>
      <c r="O514" s="81"/>
      <c r="P514" s="82"/>
      <c r="Q514" s="81"/>
      <c r="R514" s="80"/>
      <c r="S514" s="78"/>
    </row>
    <row r="515" spans="2:19" x14ac:dyDescent="0.2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1"/>
      <c r="O515" s="81"/>
      <c r="P515" s="82"/>
      <c r="Q515" s="81"/>
      <c r="R515" s="80"/>
      <c r="S515" s="78"/>
    </row>
    <row r="516" spans="2:19" x14ac:dyDescent="0.2">
      <c r="B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1"/>
      <c r="O516" s="81"/>
      <c r="P516" s="82"/>
      <c r="Q516" s="81"/>
      <c r="R516" s="80"/>
      <c r="S516" s="78"/>
    </row>
    <row r="517" spans="2:19" x14ac:dyDescent="0.2">
      <c r="B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1"/>
      <c r="O517" s="81"/>
      <c r="P517" s="82"/>
      <c r="Q517" s="81"/>
      <c r="R517" s="80"/>
      <c r="S517" s="78"/>
    </row>
    <row r="518" spans="2:19" x14ac:dyDescent="0.2">
      <c r="B518" s="79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1"/>
      <c r="O518" s="81"/>
      <c r="P518" s="82"/>
      <c r="Q518" s="81"/>
      <c r="R518" s="80"/>
      <c r="S518" s="78"/>
    </row>
    <row r="519" spans="2:19" x14ac:dyDescent="0.2">
      <c r="B519" s="79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1"/>
      <c r="O519" s="81"/>
      <c r="P519" s="82"/>
      <c r="Q519" s="81"/>
      <c r="R519" s="80"/>
      <c r="S519" s="78"/>
    </row>
    <row r="520" spans="2:19" x14ac:dyDescent="0.2">
      <c r="B520" s="79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1"/>
      <c r="O520" s="81"/>
      <c r="P520" s="82"/>
      <c r="Q520" s="81"/>
      <c r="R520" s="80"/>
      <c r="S520" s="78"/>
    </row>
    <row r="521" spans="2:19" x14ac:dyDescent="0.2">
      <c r="B521" s="79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1"/>
      <c r="O521" s="81"/>
      <c r="P521" s="82"/>
      <c r="Q521" s="81"/>
      <c r="R521" s="80"/>
      <c r="S521" s="78"/>
    </row>
    <row r="522" spans="2:19" x14ac:dyDescent="0.2">
      <c r="B522" s="79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1"/>
      <c r="O522" s="81"/>
      <c r="P522" s="82"/>
      <c r="Q522" s="81"/>
      <c r="R522" s="80"/>
      <c r="S522" s="78"/>
    </row>
    <row r="523" spans="2:19" x14ac:dyDescent="0.2">
      <c r="B523" s="79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1"/>
      <c r="O523" s="81"/>
      <c r="P523" s="82"/>
      <c r="Q523" s="81"/>
      <c r="R523" s="80"/>
      <c r="S523" s="78"/>
    </row>
    <row r="524" spans="2:19" x14ac:dyDescent="0.2">
      <c r="B524" s="79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1"/>
      <c r="O524" s="81"/>
      <c r="P524" s="82"/>
      <c r="Q524" s="81"/>
      <c r="R524" s="80"/>
      <c r="S524" s="78"/>
    </row>
    <row r="525" spans="2:19" x14ac:dyDescent="0.2">
      <c r="B525" s="79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1"/>
      <c r="O525" s="81"/>
      <c r="P525" s="82"/>
      <c r="Q525" s="81"/>
      <c r="R525" s="80"/>
      <c r="S525" s="78"/>
    </row>
    <row r="526" spans="2:19" x14ac:dyDescent="0.2">
      <c r="B526" s="79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1"/>
      <c r="O526" s="81"/>
      <c r="P526" s="82"/>
      <c r="Q526" s="81"/>
      <c r="R526" s="80"/>
      <c r="S526" s="78"/>
    </row>
    <row r="527" spans="2:19" x14ac:dyDescent="0.2">
      <c r="B527" s="79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1"/>
      <c r="O527" s="81"/>
      <c r="P527" s="82"/>
      <c r="Q527" s="81"/>
      <c r="R527" s="80"/>
      <c r="S527" s="78"/>
    </row>
    <row r="528" spans="2:19" x14ac:dyDescent="0.2">
      <c r="B528" s="79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1"/>
      <c r="O528" s="81"/>
      <c r="P528" s="82"/>
      <c r="Q528" s="81"/>
      <c r="R528" s="80"/>
      <c r="S528" s="78"/>
    </row>
    <row r="529" spans="2:19" x14ac:dyDescent="0.2">
      <c r="B529" s="79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1"/>
      <c r="O529" s="81"/>
      <c r="P529" s="82"/>
      <c r="Q529" s="81"/>
      <c r="R529" s="80"/>
      <c r="S529" s="78"/>
    </row>
    <row r="530" spans="2:19" x14ac:dyDescent="0.2">
      <c r="B530" s="79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1"/>
      <c r="O530" s="81"/>
      <c r="P530" s="82"/>
      <c r="Q530" s="81"/>
      <c r="R530" s="80"/>
      <c r="S530" s="78"/>
    </row>
    <row r="531" spans="2:19" x14ac:dyDescent="0.2">
      <c r="B531" s="79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1"/>
      <c r="O531" s="81"/>
      <c r="P531" s="82"/>
      <c r="Q531" s="81"/>
      <c r="R531" s="80"/>
      <c r="S531" s="78"/>
    </row>
    <row r="532" spans="2:19" x14ac:dyDescent="0.2">
      <c r="B532" s="79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1"/>
      <c r="O532" s="81"/>
      <c r="P532" s="82"/>
      <c r="Q532" s="81"/>
      <c r="R532" s="80"/>
      <c r="S532" s="78"/>
    </row>
    <row r="533" spans="2:19" x14ac:dyDescent="0.2">
      <c r="B533" s="79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1"/>
      <c r="O533" s="81"/>
      <c r="P533" s="82"/>
      <c r="Q533" s="81"/>
      <c r="R533" s="80"/>
      <c r="S533" s="78"/>
    </row>
    <row r="534" spans="2:19" x14ac:dyDescent="0.2">
      <c r="B534" s="79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1"/>
      <c r="O534" s="81"/>
      <c r="P534" s="82"/>
      <c r="Q534" s="81"/>
      <c r="R534" s="80"/>
      <c r="S534" s="78"/>
    </row>
    <row r="535" spans="2:19" x14ac:dyDescent="0.2">
      <c r="B535" s="79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1"/>
      <c r="O535" s="81"/>
      <c r="P535" s="82"/>
      <c r="Q535" s="81"/>
      <c r="R535" s="80"/>
      <c r="S535" s="78"/>
    </row>
    <row r="536" spans="2:19" x14ac:dyDescent="0.2">
      <c r="B536" s="79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1"/>
      <c r="O536" s="81"/>
      <c r="P536" s="82"/>
      <c r="Q536" s="81"/>
      <c r="R536" s="80"/>
      <c r="S536" s="78"/>
    </row>
    <row r="537" spans="2:19" x14ac:dyDescent="0.2">
      <c r="B537" s="79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1"/>
      <c r="O537" s="81"/>
      <c r="P537" s="82"/>
      <c r="Q537" s="81"/>
      <c r="R537" s="80"/>
      <c r="S537" s="78"/>
    </row>
    <row r="538" spans="2:19" x14ac:dyDescent="0.2">
      <c r="B538" s="79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1"/>
      <c r="O538" s="81"/>
      <c r="P538" s="82"/>
      <c r="Q538" s="81"/>
      <c r="R538" s="80"/>
      <c r="S538" s="78"/>
    </row>
    <row r="539" spans="2:19" x14ac:dyDescent="0.2">
      <c r="B539" s="79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1"/>
      <c r="O539" s="81"/>
      <c r="P539" s="82"/>
      <c r="Q539" s="81"/>
      <c r="R539" s="80"/>
      <c r="S539" s="78"/>
    </row>
    <row r="540" spans="2:19" x14ac:dyDescent="0.2">
      <c r="B540" s="79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1"/>
      <c r="O540" s="81"/>
      <c r="P540" s="82"/>
      <c r="Q540" s="81"/>
      <c r="R540" s="80"/>
      <c r="S540" s="78"/>
    </row>
    <row r="541" spans="2:19" x14ac:dyDescent="0.2">
      <c r="B541" s="79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1"/>
      <c r="O541" s="81"/>
      <c r="P541" s="82"/>
      <c r="Q541" s="81"/>
      <c r="R541" s="80"/>
      <c r="S541" s="78"/>
    </row>
    <row r="542" spans="2:19" x14ac:dyDescent="0.2">
      <c r="B542" s="79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1"/>
      <c r="O542" s="81"/>
      <c r="P542" s="82"/>
      <c r="Q542" s="81"/>
      <c r="R542" s="80"/>
      <c r="S542" s="78"/>
    </row>
    <row r="543" spans="2:19" x14ac:dyDescent="0.2">
      <c r="B543" s="79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1"/>
      <c r="O543" s="81"/>
      <c r="P543" s="82"/>
      <c r="Q543" s="81"/>
      <c r="R543" s="80"/>
      <c r="S543" s="78"/>
    </row>
    <row r="544" spans="2:19" x14ac:dyDescent="0.2">
      <c r="B544" s="79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1"/>
      <c r="O544" s="81"/>
      <c r="P544" s="82"/>
      <c r="Q544" s="81"/>
      <c r="R544" s="80"/>
      <c r="S544" s="78"/>
    </row>
    <row r="545" spans="2:19" x14ac:dyDescent="0.2">
      <c r="B545" s="79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1"/>
      <c r="O545" s="81"/>
      <c r="P545" s="82"/>
      <c r="Q545" s="81"/>
      <c r="R545" s="80"/>
      <c r="S545" s="78"/>
    </row>
    <row r="546" spans="2:19" x14ac:dyDescent="0.2">
      <c r="B546" s="79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1"/>
      <c r="O546" s="81"/>
      <c r="P546" s="82"/>
      <c r="Q546" s="81"/>
      <c r="R546" s="80"/>
      <c r="S546" s="78"/>
    </row>
    <row r="547" spans="2:19" x14ac:dyDescent="0.2">
      <c r="B547" s="79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1"/>
      <c r="O547" s="81"/>
      <c r="P547" s="82"/>
      <c r="Q547" s="81"/>
      <c r="R547" s="80"/>
      <c r="S547" s="78"/>
    </row>
    <row r="548" spans="2:19" x14ac:dyDescent="0.2">
      <c r="B548" s="79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1"/>
      <c r="O548" s="81"/>
      <c r="P548" s="82"/>
      <c r="Q548" s="81"/>
      <c r="R548" s="80"/>
      <c r="S548" s="78"/>
    </row>
    <row r="549" spans="2:19" x14ac:dyDescent="0.2">
      <c r="B549" s="79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1"/>
      <c r="O549" s="81"/>
      <c r="P549" s="82"/>
      <c r="Q549" s="81"/>
      <c r="R549" s="80"/>
      <c r="S549" s="78"/>
    </row>
    <row r="550" spans="2:19" x14ac:dyDescent="0.2">
      <c r="B550" s="79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1"/>
      <c r="O550" s="81"/>
      <c r="P550" s="82"/>
      <c r="Q550" s="81"/>
      <c r="R550" s="80"/>
      <c r="S550" s="78"/>
    </row>
    <row r="551" spans="2:19" x14ac:dyDescent="0.2">
      <c r="B551" s="79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1"/>
      <c r="O551" s="81"/>
      <c r="P551" s="82"/>
      <c r="Q551" s="81"/>
      <c r="R551" s="80"/>
      <c r="S551" s="78"/>
    </row>
    <row r="552" spans="2:19" x14ac:dyDescent="0.2">
      <c r="B552" s="79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1"/>
      <c r="O552" s="81"/>
      <c r="P552" s="82"/>
      <c r="Q552" s="81"/>
      <c r="R552" s="80"/>
      <c r="S552" s="78"/>
    </row>
    <row r="553" spans="2:19" x14ac:dyDescent="0.2">
      <c r="B553" s="79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1"/>
      <c r="O553" s="81"/>
      <c r="P553" s="82"/>
      <c r="Q553" s="81"/>
      <c r="R553" s="80"/>
      <c r="S553" s="78"/>
    </row>
    <row r="554" spans="2:19" x14ac:dyDescent="0.2">
      <c r="B554" s="79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1"/>
      <c r="O554" s="81"/>
      <c r="P554" s="82"/>
      <c r="Q554" s="81"/>
      <c r="R554" s="80"/>
      <c r="S554" s="78"/>
    </row>
    <row r="555" spans="2:19" x14ac:dyDescent="0.2">
      <c r="B555" s="79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1"/>
      <c r="O555" s="81"/>
      <c r="P555" s="82"/>
      <c r="Q555" s="81"/>
      <c r="R555" s="80"/>
      <c r="S555" s="78"/>
    </row>
    <row r="556" spans="2:19" x14ac:dyDescent="0.2">
      <c r="B556" s="79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1"/>
      <c r="O556" s="81"/>
      <c r="P556" s="82"/>
      <c r="Q556" s="81"/>
      <c r="R556" s="80"/>
      <c r="S556" s="78"/>
    </row>
    <row r="557" spans="2:19" x14ac:dyDescent="0.2">
      <c r="B557" s="79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1"/>
      <c r="O557" s="81"/>
      <c r="P557" s="82"/>
      <c r="Q557" s="81"/>
      <c r="R557" s="80"/>
      <c r="S557" s="78"/>
    </row>
    <row r="558" spans="2:19" x14ac:dyDescent="0.2">
      <c r="B558" s="79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1"/>
      <c r="O558" s="81"/>
      <c r="P558" s="82"/>
      <c r="Q558" s="81"/>
      <c r="R558" s="80"/>
      <c r="S558" s="78"/>
    </row>
    <row r="559" spans="2:19" x14ac:dyDescent="0.2">
      <c r="B559" s="79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1"/>
      <c r="O559" s="81"/>
      <c r="P559" s="82"/>
      <c r="Q559" s="81"/>
      <c r="R559" s="80"/>
      <c r="S559" s="78"/>
    </row>
    <row r="560" spans="2:19" x14ac:dyDescent="0.2">
      <c r="B560" s="79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1"/>
      <c r="O560" s="81"/>
      <c r="P560" s="82"/>
      <c r="Q560" s="81"/>
      <c r="R560" s="80"/>
      <c r="S560" s="78"/>
    </row>
    <row r="561" spans="2:19" x14ac:dyDescent="0.2">
      <c r="B561" s="79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1"/>
      <c r="O561" s="81"/>
      <c r="P561" s="82"/>
      <c r="Q561" s="81"/>
      <c r="R561" s="80"/>
      <c r="S561" s="78"/>
    </row>
    <row r="562" spans="2:19" x14ac:dyDescent="0.2">
      <c r="B562" s="79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1"/>
      <c r="O562" s="81"/>
      <c r="P562" s="82"/>
      <c r="Q562" s="81"/>
      <c r="R562" s="80"/>
      <c r="S562" s="78"/>
    </row>
    <row r="563" spans="2:19" x14ac:dyDescent="0.2">
      <c r="B563" s="79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1"/>
      <c r="O563" s="81"/>
      <c r="P563" s="82"/>
      <c r="Q563" s="81"/>
      <c r="R563" s="80"/>
      <c r="S563" s="78"/>
    </row>
    <row r="564" spans="2:19" x14ac:dyDescent="0.2">
      <c r="B564" s="79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1"/>
      <c r="O564" s="81"/>
      <c r="P564" s="82"/>
      <c r="Q564" s="81"/>
      <c r="R564" s="80"/>
      <c r="S564" s="78"/>
    </row>
    <row r="565" spans="2:19" x14ac:dyDescent="0.2">
      <c r="B565" s="79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1"/>
      <c r="O565" s="81"/>
      <c r="P565" s="82"/>
      <c r="Q565" s="81"/>
      <c r="R565" s="80"/>
      <c r="S565" s="78"/>
    </row>
    <row r="566" spans="2:19" x14ac:dyDescent="0.2">
      <c r="B566" s="79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1"/>
      <c r="O566" s="81"/>
      <c r="P566" s="82"/>
      <c r="Q566" s="81"/>
      <c r="R566" s="80"/>
      <c r="S566" s="78"/>
    </row>
    <row r="567" spans="2:19" x14ac:dyDescent="0.2">
      <c r="B567" s="79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1"/>
      <c r="O567" s="81"/>
      <c r="P567" s="82"/>
      <c r="Q567" s="81"/>
      <c r="R567" s="80"/>
      <c r="S567" s="78"/>
    </row>
    <row r="568" spans="2:19" x14ac:dyDescent="0.2">
      <c r="B568" s="79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1"/>
      <c r="O568" s="81"/>
      <c r="P568" s="82"/>
      <c r="Q568" s="81"/>
      <c r="R568" s="80"/>
      <c r="S568" s="78"/>
    </row>
    <row r="569" spans="2:19" x14ac:dyDescent="0.2">
      <c r="B569" s="79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1"/>
      <c r="O569" s="81"/>
      <c r="P569" s="82"/>
      <c r="Q569" s="81"/>
      <c r="R569" s="80"/>
      <c r="S569" s="78"/>
    </row>
    <row r="570" spans="2:19" x14ac:dyDescent="0.2">
      <c r="B570" s="79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1"/>
      <c r="O570" s="81"/>
      <c r="P570" s="82"/>
      <c r="Q570" s="81"/>
      <c r="R570" s="80"/>
      <c r="S570" s="78"/>
    </row>
    <row r="571" spans="2:19" x14ac:dyDescent="0.2">
      <c r="B571" s="79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1"/>
      <c r="O571" s="81"/>
      <c r="P571" s="82"/>
      <c r="Q571" s="81"/>
      <c r="R571" s="80"/>
      <c r="S571" s="78"/>
    </row>
    <row r="572" spans="2:19" x14ac:dyDescent="0.2">
      <c r="B572" s="79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1"/>
      <c r="O572" s="81"/>
      <c r="P572" s="82"/>
      <c r="Q572" s="81"/>
      <c r="R572" s="80"/>
      <c r="S572" s="78"/>
    </row>
    <row r="573" spans="2:19" x14ac:dyDescent="0.2">
      <c r="B573" s="79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1"/>
      <c r="O573" s="81"/>
      <c r="P573" s="82"/>
      <c r="Q573" s="81"/>
      <c r="R573" s="80"/>
      <c r="S573" s="78"/>
    </row>
    <row r="574" spans="2:19" x14ac:dyDescent="0.2">
      <c r="B574" s="79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1"/>
      <c r="O574" s="81"/>
      <c r="P574" s="82"/>
      <c r="Q574" s="81"/>
      <c r="R574" s="80"/>
      <c r="S574" s="78"/>
    </row>
    <row r="575" spans="2:19" x14ac:dyDescent="0.2">
      <c r="B575" s="79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1"/>
      <c r="O575" s="81"/>
      <c r="P575" s="82"/>
      <c r="Q575" s="81"/>
      <c r="R575" s="80"/>
      <c r="S575" s="78"/>
    </row>
    <row r="576" spans="2:19" x14ac:dyDescent="0.2">
      <c r="B576" s="79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1"/>
      <c r="O576" s="81"/>
      <c r="P576" s="82"/>
      <c r="Q576" s="81"/>
      <c r="R576" s="80"/>
      <c r="S576" s="78"/>
    </row>
    <row r="577" spans="2:19" x14ac:dyDescent="0.2">
      <c r="B577" s="79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1"/>
      <c r="O577" s="81"/>
      <c r="P577" s="82"/>
      <c r="Q577" s="81"/>
      <c r="R577" s="80"/>
      <c r="S577" s="78"/>
    </row>
    <row r="578" spans="2:19" x14ac:dyDescent="0.2">
      <c r="B578" s="79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1"/>
      <c r="O578" s="81"/>
      <c r="P578" s="82"/>
      <c r="Q578" s="81"/>
      <c r="R578" s="80"/>
      <c r="S578" s="78"/>
    </row>
    <row r="579" spans="2:19" x14ac:dyDescent="0.2">
      <c r="B579" s="79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1"/>
      <c r="O579" s="81"/>
      <c r="P579" s="82"/>
      <c r="Q579" s="81"/>
      <c r="R579" s="80"/>
      <c r="S579" s="78"/>
    </row>
    <row r="580" spans="2:19" x14ac:dyDescent="0.2">
      <c r="B580" s="79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1"/>
      <c r="O580" s="81"/>
      <c r="P580" s="82"/>
      <c r="Q580" s="81"/>
      <c r="R580" s="80"/>
      <c r="S580" s="78"/>
    </row>
    <row r="581" spans="2:19" x14ac:dyDescent="0.2">
      <c r="B581" s="79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1"/>
      <c r="O581" s="81"/>
      <c r="P581" s="82"/>
      <c r="Q581" s="81"/>
      <c r="R581" s="80"/>
      <c r="S581" s="78"/>
    </row>
    <row r="582" spans="2:19" x14ac:dyDescent="0.2">
      <c r="B582" s="79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1"/>
      <c r="O582" s="81"/>
      <c r="P582" s="82"/>
      <c r="Q582" s="81"/>
      <c r="R582" s="80"/>
      <c r="S582" s="78"/>
    </row>
    <row r="583" spans="2:19" x14ac:dyDescent="0.2">
      <c r="B583" s="79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1"/>
      <c r="O583" s="81"/>
      <c r="P583" s="82"/>
      <c r="Q583" s="81"/>
      <c r="R583" s="80"/>
      <c r="S583" s="78"/>
    </row>
    <row r="584" spans="2:19" x14ac:dyDescent="0.2">
      <c r="B584" s="79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1"/>
      <c r="O584" s="81"/>
      <c r="P584" s="82"/>
      <c r="Q584" s="81"/>
      <c r="R584" s="80"/>
      <c r="S584" s="78"/>
    </row>
    <row r="585" spans="2:19" x14ac:dyDescent="0.2">
      <c r="B585" s="79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1"/>
      <c r="O585" s="81"/>
      <c r="P585" s="82"/>
      <c r="Q585" s="81"/>
      <c r="R585" s="80"/>
      <c r="S585" s="78"/>
    </row>
    <row r="586" spans="2:19" x14ac:dyDescent="0.2">
      <c r="B586" s="79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1"/>
      <c r="O586" s="81"/>
      <c r="P586" s="82"/>
      <c r="Q586" s="81"/>
      <c r="R586" s="80"/>
      <c r="S586" s="78"/>
    </row>
    <row r="587" spans="2:19" x14ac:dyDescent="0.2">
      <c r="B587" s="79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1"/>
      <c r="O587" s="81"/>
      <c r="P587" s="82"/>
      <c r="Q587" s="81"/>
      <c r="R587" s="80"/>
      <c r="S587" s="78"/>
    </row>
    <row r="588" spans="2:19" x14ac:dyDescent="0.2">
      <c r="B588" s="79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1"/>
      <c r="O588" s="81"/>
      <c r="P588" s="82"/>
      <c r="Q588" s="81"/>
      <c r="R588" s="80"/>
      <c r="S588" s="78"/>
    </row>
    <row r="589" spans="2:19" x14ac:dyDescent="0.2">
      <c r="B589" s="79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1"/>
      <c r="O589" s="81"/>
      <c r="P589" s="82"/>
      <c r="Q589" s="81"/>
      <c r="R589" s="80"/>
      <c r="S589" s="78"/>
    </row>
    <row r="590" spans="2:19" x14ac:dyDescent="0.2">
      <c r="B590" s="79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1"/>
      <c r="O590" s="81"/>
      <c r="P590" s="82"/>
      <c r="Q590" s="81"/>
      <c r="R590" s="80"/>
      <c r="S590" s="78"/>
    </row>
    <row r="591" spans="2:19" x14ac:dyDescent="0.2">
      <c r="B591" s="79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1"/>
      <c r="O591" s="81"/>
      <c r="P591" s="82"/>
      <c r="Q591" s="81"/>
      <c r="R591" s="80"/>
      <c r="S591" s="78"/>
    </row>
    <row r="592" spans="2:19" x14ac:dyDescent="0.2">
      <c r="B592" s="79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1"/>
      <c r="O592" s="81"/>
      <c r="P592" s="82"/>
      <c r="Q592" s="81"/>
      <c r="R592" s="80"/>
      <c r="S592" s="78"/>
    </row>
    <row r="593" spans="2:19" x14ac:dyDescent="0.2">
      <c r="B593" s="79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1"/>
      <c r="O593" s="81"/>
      <c r="P593" s="82"/>
      <c r="Q593" s="81"/>
      <c r="R593" s="80"/>
      <c r="S593" s="78"/>
    </row>
    <row r="594" spans="2:19" x14ac:dyDescent="0.2">
      <c r="B594" s="79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1"/>
      <c r="O594" s="81"/>
      <c r="P594" s="82"/>
      <c r="Q594" s="81"/>
      <c r="R594" s="80"/>
      <c r="S594" s="78"/>
    </row>
    <row r="595" spans="2:19" x14ac:dyDescent="0.2">
      <c r="B595" s="79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1"/>
      <c r="O595" s="81"/>
      <c r="P595" s="82"/>
      <c r="Q595" s="81"/>
      <c r="R595" s="80"/>
      <c r="S595" s="78"/>
    </row>
    <row r="596" spans="2:19" x14ac:dyDescent="0.2">
      <c r="B596" s="79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1"/>
      <c r="O596" s="81"/>
      <c r="P596" s="82"/>
      <c r="Q596" s="81"/>
      <c r="R596" s="80"/>
      <c r="S596" s="78"/>
    </row>
    <row r="597" spans="2:19" x14ac:dyDescent="0.2">
      <c r="B597" s="79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1"/>
      <c r="O597" s="81"/>
      <c r="P597" s="82"/>
      <c r="Q597" s="81"/>
      <c r="R597" s="80"/>
      <c r="S597" s="78"/>
    </row>
    <row r="598" spans="2:19" x14ac:dyDescent="0.2">
      <c r="B598" s="79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1"/>
      <c r="O598" s="81"/>
      <c r="P598" s="82"/>
      <c r="Q598" s="81"/>
      <c r="R598" s="80"/>
      <c r="S598" s="78"/>
    </row>
    <row r="599" spans="2:19" x14ac:dyDescent="0.2">
      <c r="B599" s="79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1"/>
      <c r="O599" s="81"/>
      <c r="P599" s="82"/>
      <c r="Q599" s="81"/>
      <c r="R599" s="80"/>
      <c r="S599" s="78"/>
    </row>
    <row r="600" spans="2:19" x14ac:dyDescent="0.2">
      <c r="B600" s="79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1"/>
      <c r="O600" s="81"/>
      <c r="P600" s="82"/>
      <c r="Q600" s="81"/>
      <c r="R600" s="80"/>
      <c r="S600" s="78"/>
    </row>
    <row r="601" spans="2:19" x14ac:dyDescent="0.2">
      <c r="B601" s="79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1"/>
      <c r="O601" s="81"/>
      <c r="P601" s="82"/>
      <c r="Q601" s="81"/>
      <c r="R601" s="80"/>
      <c r="S601" s="78"/>
    </row>
    <row r="602" spans="2:19" x14ac:dyDescent="0.2">
      <c r="B602" s="79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1"/>
      <c r="O602" s="81"/>
      <c r="P602" s="82"/>
      <c r="Q602" s="81"/>
      <c r="R602" s="80"/>
      <c r="S602" s="78"/>
    </row>
    <row r="603" spans="2:19" x14ac:dyDescent="0.2">
      <c r="B603" s="79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1"/>
      <c r="O603" s="81"/>
      <c r="P603" s="82"/>
      <c r="Q603" s="81"/>
      <c r="R603" s="80"/>
      <c r="S603" s="78"/>
    </row>
    <row r="604" spans="2:19" x14ac:dyDescent="0.2">
      <c r="B604" s="79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1"/>
      <c r="O604" s="81"/>
      <c r="P604" s="82"/>
      <c r="Q604" s="81"/>
      <c r="R604" s="80"/>
      <c r="S604" s="78"/>
    </row>
    <row r="605" spans="2:19" x14ac:dyDescent="0.2">
      <c r="B605" s="79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1"/>
      <c r="O605" s="81"/>
      <c r="P605" s="82"/>
      <c r="Q605" s="81"/>
      <c r="R605" s="80"/>
      <c r="S605" s="78"/>
    </row>
    <row r="606" spans="2:19" x14ac:dyDescent="0.2">
      <c r="B606" s="79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1"/>
      <c r="O606" s="81"/>
      <c r="P606" s="82"/>
      <c r="Q606" s="81"/>
      <c r="R606" s="80"/>
      <c r="S606" s="78"/>
    </row>
    <row r="607" spans="2:19" x14ac:dyDescent="0.2">
      <c r="B607" s="79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1"/>
      <c r="O607" s="81"/>
      <c r="P607" s="82"/>
      <c r="Q607" s="81"/>
      <c r="R607" s="80"/>
      <c r="S607" s="78"/>
    </row>
    <row r="608" spans="2:19" x14ac:dyDescent="0.2">
      <c r="B608" s="79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1"/>
      <c r="O608" s="81"/>
      <c r="P608" s="82"/>
      <c r="Q608" s="81"/>
      <c r="R608" s="80"/>
      <c r="S608" s="78"/>
    </row>
    <row r="609" spans="2:19" x14ac:dyDescent="0.2">
      <c r="B609" s="79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1"/>
      <c r="O609" s="81"/>
      <c r="P609" s="82"/>
      <c r="Q609" s="81"/>
      <c r="R609" s="80"/>
      <c r="S609" s="78"/>
    </row>
    <row r="610" spans="2:19" x14ac:dyDescent="0.2">
      <c r="B610" s="79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1"/>
      <c r="O610" s="81"/>
      <c r="P610" s="82"/>
      <c r="Q610" s="81"/>
      <c r="R610" s="80"/>
      <c r="S610" s="78"/>
    </row>
    <row r="611" spans="2:19" x14ac:dyDescent="0.2">
      <c r="B611" s="79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1"/>
      <c r="O611" s="81"/>
      <c r="P611" s="82"/>
      <c r="Q611" s="81"/>
      <c r="R611" s="80"/>
      <c r="S611" s="78"/>
    </row>
    <row r="612" spans="2:19" x14ac:dyDescent="0.2">
      <c r="B612" s="79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1"/>
      <c r="O612" s="81"/>
      <c r="P612" s="82"/>
      <c r="Q612" s="81"/>
      <c r="R612" s="80"/>
      <c r="S612" s="78"/>
    </row>
    <row r="613" spans="2:19" x14ac:dyDescent="0.2">
      <c r="B613" s="79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1"/>
      <c r="O613" s="81"/>
      <c r="P613" s="82"/>
      <c r="Q613" s="81"/>
      <c r="R613" s="80"/>
      <c r="S613" s="78"/>
    </row>
    <row r="614" spans="2:19" x14ac:dyDescent="0.2">
      <c r="B614" s="79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1"/>
      <c r="O614" s="81"/>
      <c r="P614" s="82"/>
      <c r="Q614" s="81"/>
      <c r="R614" s="80"/>
      <c r="S614" s="78"/>
    </row>
    <row r="615" spans="2:19" x14ac:dyDescent="0.2">
      <c r="B615" s="79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1"/>
      <c r="O615" s="81"/>
      <c r="P615" s="82"/>
      <c r="Q615" s="81"/>
      <c r="R615" s="80"/>
      <c r="S615" s="78"/>
    </row>
    <row r="616" spans="2:19" x14ac:dyDescent="0.2">
      <c r="B616" s="79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1"/>
      <c r="O616" s="81"/>
      <c r="P616" s="82"/>
      <c r="Q616" s="81"/>
      <c r="R616" s="80"/>
      <c r="S616" s="78"/>
    </row>
    <row r="617" spans="2:19" x14ac:dyDescent="0.2">
      <c r="B617" s="79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1"/>
      <c r="O617" s="81"/>
      <c r="P617" s="82"/>
      <c r="Q617" s="81"/>
      <c r="R617" s="80"/>
      <c r="S617" s="78"/>
    </row>
    <row r="618" spans="2:19" x14ac:dyDescent="0.2">
      <c r="B618" s="79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1"/>
      <c r="O618" s="81"/>
      <c r="P618" s="82"/>
      <c r="Q618" s="81"/>
      <c r="R618" s="80"/>
      <c r="S618" s="78"/>
    </row>
    <row r="619" spans="2:19" x14ac:dyDescent="0.2">
      <c r="B619" s="79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1"/>
      <c r="O619" s="81"/>
      <c r="P619" s="82"/>
      <c r="Q619" s="81"/>
      <c r="R619" s="80"/>
      <c r="S619" s="78"/>
    </row>
    <row r="620" spans="2:19" x14ac:dyDescent="0.2">
      <c r="B620" s="79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1"/>
      <c r="O620" s="81"/>
      <c r="P620" s="82"/>
      <c r="Q620" s="81"/>
      <c r="R620" s="80"/>
      <c r="S620" s="78"/>
    </row>
    <row r="621" spans="2:19" x14ac:dyDescent="0.2">
      <c r="B621" s="79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1"/>
      <c r="O621" s="81"/>
      <c r="P621" s="82"/>
      <c r="Q621" s="81"/>
      <c r="R621" s="80"/>
      <c r="S621" s="78"/>
    </row>
    <row r="622" spans="2:19" x14ac:dyDescent="0.2">
      <c r="B622" s="79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1"/>
      <c r="O622" s="81"/>
      <c r="P622" s="82"/>
      <c r="Q622" s="81"/>
      <c r="R622" s="80"/>
      <c r="S622" s="78"/>
    </row>
    <row r="623" spans="2:19" x14ac:dyDescent="0.2">
      <c r="B623" s="79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1"/>
      <c r="O623" s="81"/>
      <c r="P623" s="82"/>
      <c r="Q623" s="81"/>
      <c r="R623" s="80"/>
      <c r="S623" s="78"/>
    </row>
    <row r="624" spans="2:19" x14ac:dyDescent="0.2">
      <c r="B624" s="79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1"/>
      <c r="O624" s="81"/>
      <c r="P624" s="82"/>
      <c r="Q624" s="81"/>
      <c r="R624" s="80"/>
      <c r="S624" s="78"/>
    </row>
    <row r="625" spans="2:19" x14ac:dyDescent="0.2">
      <c r="B625" s="79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1"/>
      <c r="O625" s="81"/>
      <c r="P625" s="82"/>
      <c r="Q625" s="81"/>
      <c r="R625" s="80"/>
      <c r="S625" s="78"/>
    </row>
    <row r="626" spans="2:19" x14ac:dyDescent="0.2">
      <c r="B626" s="79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1"/>
      <c r="O626" s="81"/>
      <c r="P626" s="82"/>
      <c r="Q626" s="81"/>
      <c r="R626" s="80"/>
      <c r="S626" s="78"/>
    </row>
    <row r="627" spans="2:19" x14ac:dyDescent="0.2">
      <c r="B627" s="79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1"/>
      <c r="O627" s="81"/>
      <c r="P627" s="82"/>
      <c r="Q627" s="81"/>
      <c r="R627" s="80"/>
      <c r="S627" s="78"/>
    </row>
    <row r="628" spans="2:19" x14ac:dyDescent="0.2">
      <c r="B628" s="79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1"/>
      <c r="O628" s="81"/>
      <c r="P628" s="82"/>
      <c r="Q628" s="81"/>
      <c r="R628" s="80"/>
      <c r="S628" s="78"/>
    </row>
    <row r="629" spans="2:19" x14ac:dyDescent="0.2">
      <c r="B629" s="79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1"/>
      <c r="O629" s="81"/>
      <c r="P629" s="82"/>
      <c r="Q629" s="81"/>
      <c r="R629" s="80"/>
      <c r="S629" s="78"/>
    </row>
    <row r="630" spans="2:19" x14ac:dyDescent="0.2">
      <c r="B630" s="79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1"/>
      <c r="O630" s="81"/>
      <c r="P630" s="82"/>
      <c r="Q630" s="81"/>
      <c r="R630" s="80"/>
      <c r="S630" s="78"/>
    </row>
    <row r="631" spans="2:19" x14ac:dyDescent="0.2">
      <c r="B631" s="79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1"/>
      <c r="O631" s="81"/>
      <c r="P631" s="82"/>
      <c r="Q631" s="81"/>
      <c r="R631" s="80"/>
      <c r="S631" s="78"/>
    </row>
    <row r="632" spans="2:19" x14ac:dyDescent="0.2">
      <c r="B632" s="79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1"/>
      <c r="O632" s="81"/>
      <c r="P632" s="82"/>
      <c r="Q632" s="81"/>
      <c r="R632" s="80"/>
      <c r="S632" s="78"/>
    </row>
    <row r="633" spans="2:19" x14ac:dyDescent="0.2">
      <c r="B633" s="79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1"/>
      <c r="O633" s="81"/>
      <c r="P633" s="82"/>
      <c r="Q633" s="81"/>
      <c r="R633" s="80"/>
      <c r="S633" s="78"/>
    </row>
    <row r="634" spans="2:19" x14ac:dyDescent="0.2">
      <c r="B634" s="79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1"/>
      <c r="O634" s="81"/>
      <c r="P634" s="82"/>
      <c r="Q634" s="81"/>
      <c r="R634" s="80"/>
      <c r="S634" s="78"/>
    </row>
    <row r="635" spans="2:19" x14ac:dyDescent="0.2">
      <c r="B635" s="79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1"/>
      <c r="O635" s="81"/>
      <c r="P635" s="82"/>
      <c r="Q635" s="81"/>
      <c r="R635" s="80"/>
      <c r="S635" s="78"/>
    </row>
    <row r="636" spans="2:19" x14ac:dyDescent="0.2">
      <c r="B636" s="79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1"/>
      <c r="O636" s="81"/>
      <c r="P636" s="82"/>
      <c r="Q636" s="81"/>
      <c r="R636" s="80"/>
      <c r="S636" s="78"/>
    </row>
    <row r="637" spans="2:19" x14ac:dyDescent="0.2">
      <c r="B637" s="79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1"/>
      <c r="O637" s="81"/>
      <c r="P637" s="82"/>
      <c r="Q637" s="81"/>
      <c r="R637" s="80"/>
      <c r="S637" s="78"/>
    </row>
    <row r="638" spans="2:19" x14ac:dyDescent="0.2">
      <c r="B638" s="79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1"/>
      <c r="O638" s="81"/>
      <c r="P638" s="82"/>
      <c r="Q638" s="81"/>
      <c r="R638" s="80"/>
      <c r="S638" s="78"/>
    </row>
    <row r="639" spans="2:19" x14ac:dyDescent="0.2">
      <c r="B639" s="79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1"/>
      <c r="O639" s="81"/>
      <c r="P639" s="82"/>
      <c r="Q639" s="81"/>
      <c r="R639" s="80"/>
      <c r="S639" s="78"/>
    </row>
    <row r="640" spans="2:19" x14ac:dyDescent="0.2">
      <c r="B640" s="79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1"/>
      <c r="O640" s="81"/>
      <c r="P640" s="82"/>
      <c r="Q640" s="81"/>
      <c r="R640" s="80"/>
      <c r="S640" s="78"/>
    </row>
    <row r="641" spans="2:19" x14ac:dyDescent="0.2">
      <c r="B641" s="79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1"/>
      <c r="O641" s="81"/>
      <c r="P641" s="82"/>
      <c r="Q641" s="81"/>
      <c r="R641" s="80"/>
      <c r="S641" s="78"/>
    </row>
    <row r="642" spans="2:19" x14ac:dyDescent="0.2">
      <c r="B642" s="79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1"/>
      <c r="O642" s="81"/>
      <c r="P642" s="82"/>
      <c r="Q642" s="81"/>
      <c r="R642" s="80"/>
      <c r="S642" s="78"/>
    </row>
    <row r="643" spans="2:19" x14ac:dyDescent="0.2">
      <c r="B643" s="79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1"/>
      <c r="O643" s="81"/>
      <c r="P643" s="82"/>
      <c r="Q643" s="81"/>
      <c r="R643" s="80"/>
      <c r="S643" s="78"/>
    </row>
    <row r="644" spans="2:19" x14ac:dyDescent="0.2">
      <c r="B644" s="79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1"/>
      <c r="O644" s="81"/>
      <c r="P644" s="82"/>
      <c r="Q644" s="81"/>
      <c r="R644" s="80"/>
      <c r="S644" s="78"/>
    </row>
    <row r="645" spans="2:19" x14ac:dyDescent="0.2">
      <c r="B645" s="79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1"/>
      <c r="O645" s="81"/>
      <c r="P645" s="82"/>
      <c r="Q645" s="81"/>
      <c r="R645" s="80"/>
      <c r="S645" s="78"/>
    </row>
    <row r="646" spans="2:19" x14ac:dyDescent="0.2">
      <c r="B646" s="79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1"/>
      <c r="O646" s="81"/>
      <c r="P646" s="82"/>
      <c r="Q646" s="81"/>
      <c r="R646" s="80"/>
      <c r="S646" s="78"/>
    </row>
    <row r="647" spans="2:19" x14ac:dyDescent="0.2">
      <c r="B647" s="79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1"/>
      <c r="O647" s="81"/>
      <c r="P647" s="82"/>
      <c r="Q647" s="81"/>
      <c r="R647" s="80"/>
      <c r="S647" s="78"/>
    </row>
    <row r="648" spans="2:19" x14ac:dyDescent="0.2">
      <c r="B648" s="79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1"/>
      <c r="O648" s="81"/>
      <c r="P648" s="82"/>
      <c r="Q648" s="81"/>
      <c r="R648" s="80"/>
      <c r="S648" s="78"/>
    </row>
    <row r="649" spans="2:19" x14ac:dyDescent="0.2">
      <c r="B649" s="79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1"/>
      <c r="O649" s="81"/>
      <c r="P649" s="82"/>
      <c r="Q649" s="81"/>
      <c r="R649" s="80"/>
      <c r="S649" s="78"/>
    </row>
    <row r="650" spans="2:19" x14ac:dyDescent="0.2">
      <c r="B650" s="79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1"/>
      <c r="O650" s="81"/>
      <c r="P650" s="82"/>
      <c r="Q650" s="81"/>
      <c r="R650" s="80"/>
      <c r="S650" s="78"/>
    </row>
    <row r="651" spans="2:19" x14ac:dyDescent="0.2">
      <c r="B651" s="79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1"/>
      <c r="O651" s="81"/>
      <c r="P651" s="82"/>
      <c r="Q651" s="81"/>
      <c r="R651" s="80"/>
      <c r="S651" s="78"/>
    </row>
    <row r="652" spans="2:19" x14ac:dyDescent="0.2">
      <c r="B652" s="79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1"/>
      <c r="O652" s="81"/>
      <c r="P652" s="82"/>
      <c r="Q652" s="81"/>
      <c r="R652" s="80"/>
      <c r="S652" s="78"/>
    </row>
    <row r="653" spans="2:19" x14ac:dyDescent="0.2">
      <c r="B653" s="79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1"/>
      <c r="O653" s="81"/>
      <c r="P653" s="82"/>
      <c r="Q653" s="81"/>
      <c r="R653" s="80"/>
      <c r="S653" s="78"/>
    </row>
    <row r="654" spans="2:19" x14ac:dyDescent="0.2">
      <c r="B654" s="79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1"/>
      <c r="O654" s="81"/>
      <c r="P654" s="82"/>
      <c r="Q654" s="81"/>
      <c r="R654" s="80"/>
      <c r="S654" s="78"/>
    </row>
    <row r="655" spans="2:19" x14ac:dyDescent="0.2">
      <c r="B655" s="79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1"/>
      <c r="O655" s="81"/>
      <c r="P655" s="82"/>
      <c r="Q655" s="81"/>
      <c r="R655" s="80"/>
      <c r="S655" s="78"/>
    </row>
    <row r="656" spans="2:19" x14ac:dyDescent="0.2">
      <c r="B656" s="79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1"/>
      <c r="O656" s="81"/>
      <c r="P656" s="82"/>
      <c r="Q656" s="81"/>
      <c r="R656" s="80"/>
      <c r="S656" s="78"/>
    </row>
    <row r="657" spans="2:19" x14ac:dyDescent="0.2">
      <c r="B657" s="79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1"/>
      <c r="O657" s="81"/>
      <c r="P657" s="82"/>
      <c r="Q657" s="81"/>
      <c r="R657" s="80"/>
      <c r="S657" s="78"/>
    </row>
    <row r="658" spans="2:19" x14ac:dyDescent="0.2">
      <c r="B658" s="79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1"/>
      <c r="O658" s="81"/>
      <c r="P658" s="82"/>
      <c r="Q658" s="81"/>
      <c r="R658" s="80"/>
      <c r="S658" s="78"/>
    </row>
    <row r="659" spans="2:19" x14ac:dyDescent="0.2">
      <c r="B659" s="79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1"/>
      <c r="O659" s="81"/>
      <c r="P659" s="82"/>
      <c r="Q659" s="81"/>
      <c r="R659" s="80"/>
      <c r="S659" s="78"/>
    </row>
    <row r="660" spans="2:19" x14ac:dyDescent="0.2">
      <c r="B660" s="79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1"/>
      <c r="O660" s="81"/>
      <c r="P660" s="82"/>
      <c r="Q660" s="81"/>
      <c r="R660" s="80"/>
      <c r="S660" s="78"/>
    </row>
    <row r="661" spans="2:19" x14ac:dyDescent="0.2">
      <c r="B661" s="79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1"/>
      <c r="O661" s="81"/>
      <c r="P661" s="82"/>
      <c r="Q661" s="81"/>
      <c r="R661" s="80"/>
      <c r="S661" s="78"/>
    </row>
    <row r="662" spans="2:19" x14ac:dyDescent="0.2">
      <c r="B662" s="79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1"/>
      <c r="O662" s="81"/>
      <c r="P662" s="82"/>
      <c r="Q662" s="81"/>
      <c r="R662" s="80"/>
      <c r="S662" s="78"/>
    </row>
    <row r="663" spans="2:19" x14ac:dyDescent="0.2">
      <c r="B663" s="79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1"/>
      <c r="O663" s="81"/>
      <c r="P663" s="82"/>
      <c r="Q663" s="81"/>
      <c r="R663" s="80"/>
      <c r="S663" s="78"/>
    </row>
    <row r="664" spans="2:19" x14ac:dyDescent="0.2">
      <c r="B664" s="79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1"/>
      <c r="O664" s="81"/>
      <c r="P664" s="82"/>
      <c r="Q664" s="81"/>
      <c r="R664" s="80"/>
      <c r="S664" s="78"/>
    </row>
    <row r="665" spans="2:19" x14ac:dyDescent="0.2">
      <c r="B665" s="79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1"/>
      <c r="O665" s="81"/>
      <c r="P665" s="82"/>
      <c r="Q665" s="81"/>
      <c r="R665" s="80"/>
      <c r="S665" s="78"/>
    </row>
    <row r="666" spans="2:19" x14ac:dyDescent="0.2">
      <c r="B666" s="79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1"/>
      <c r="O666" s="81"/>
      <c r="P666" s="82"/>
      <c r="Q666" s="81"/>
      <c r="R666" s="80"/>
      <c r="S666" s="78"/>
    </row>
    <row r="667" spans="2:19" x14ac:dyDescent="0.2">
      <c r="B667" s="79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1"/>
      <c r="O667" s="81"/>
      <c r="P667" s="82"/>
      <c r="Q667" s="81"/>
      <c r="R667" s="80"/>
      <c r="S667" s="78"/>
    </row>
    <row r="668" spans="2:19" x14ac:dyDescent="0.2">
      <c r="B668" s="79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1"/>
      <c r="O668" s="81"/>
      <c r="P668" s="82"/>
      <c r="Q668" s="81"/>
      <c r="R668" s="80"/>
      <c r="S668" s="78"/>
    </row>
    <row r="669" spans="2:19" x14ac:dyDescent="0.2">
      <c r="B669" s="79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1"/>
      <c r="O669" s="81"/>
      <c r="P669" s="82"/>
      <c r="Q669" s="81"/>
      <c r="R669" s="80"/>
      <c r="S669" s="78"/>
    </row>
    <row r="670" spans="2:19" x14ac:dyDescent="0.2">
      <c r="B670" s="79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1"/>
      <c r="O670" s="81"/>
      <c r="P670" s="82"/>
      <c r="Q670" s="81"/>
      <c r="R670" s="80"/>
      <c r="S670" s="78"/>
    </row>
    <row r="671" spans="2:19" x14ac:dyDescent="0.2">
      <c r="B671" s="79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1"/>
      <c r="O671" s="81"/>
      <c r="P671" s="82"/>
      <c r="Q671" s="81"/>
      <c r="R671" s="80"/>
      <c r="S671" s="78"/>
    </row>
    <row r="672" spans="2:19" x14ac:dyDescent="0.2">
      <c r="B672" s="79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1"/>
      <c r="O672" s="81"/>
      <c r="P672" s="82"/>
      <c r="Q672" s="81"/>
      <c r="R672" s="80"/>
      <c r="S672" s="78"/>
    </row>
    <row r="673" spans="2:19" x14ac:dyDescent="0.2">
      <c r="B673" s="79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1"/>
      <c r="O673" s="81"/>
      <c r="P673" s="82"/>
      <c r="Q673" s="81"/>
      <c r="R673" s="80"/>
      <c r="S673" s="78"/>
    </row>
    <row r="674" spans="2:19" x14ac:dyDescent="0.2">
      <c r="B674" s="79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1"/>
      <c r="O674" s="81"/>
      <c r="P674" s="82"/>
      <c r="Q674" s="81"/>
      <c r="R674" s="80"/>
      <c r="S674" s="78"/>
    </row>
    <row r="675" spans="2:19" x14ac:dyDescent="0.2">
      <c r="B675" s="79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1"/>
      <c r="O675" s="81"/>
      <c r="P675" s="82"/>
      <c r="Q675" s="81"/>
      <c r="R675" s="80"/>
      <c r="S675" s="78"/>
    </row>
    <row r="676" spans="2:19" x14ac:dyDescent="0.2">
      <c r="B676" s="79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1"/>
      <c r="O676" s="81"/>
      <c r="P676" s="82"/>
      <c r="Q676" s="81"/>
      <c r="R676" s="80"/>
      <c r="S676" s="78"/>
    </row>
    <row r="677" spans="2:19" x14ac:dyDescent="0.2">
      <c r="B677" s="79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1"/>
      <c r="O677" s="81"/>
      <c r="P677" s="82"/>
      <c r="Q677" s="81"/>
      <c r="R677" s="80"/>
      <c r="S677" s="78"/>
    </row>
    <row r="678" spans="2:19" x14ac:dyDescent="0.2">
      <c r="B678" s="79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1"/>
      <c r="O678" s="81"/>
      <c r="P678" s="82"/>
      <c r="Q678" s="81"/>
      <c r="R678" s="80"/>
      <c r="S678" s="78"/>
    </row>
    <row r="679" spans="2:19" x14ac:dyDescent="0.2">
      <c r="B679" s="79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1"/>
      <c r="O679" s="81"/>
      <c r="P679" s="82"/>
      <c r="Q679" s="81"/>
      <c r="R679" s="80"/>
      <c r="S679" s="78"/>
    </row>
    <row r="680" spans="2:19" x14ac:dyDescent="0.2">
      <c r="B680" s="79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1"/>
      <c r="O680" s="81"/>
      <c r="P680" s="82"/>
      <c r="Q680" s="81"/>
      <c r="R680" s="80"/>
      <c r="S680" s="78"/>
    </row>
    <row r="681" spans="2:19" x14ac:dyDescent="0.2">
      <c r="B681" s="79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1"/>
      <c r="O681" s="81"/>
      <c r="P681" s="82"/>
      <c r="Q681" s="81"/>
      <c r="R681" s="80"/>
      <c r="S681" s="78"/>
    </row>
    <row r="682" spans="2:19" x14ac:dyDescent="0.2">
      <c r="B682" s="79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1"/>
      <c r="O682" s="81"/>
      <c r="P682" s="82"/>
      <c r="Q682" s="81"/>
      <c r="R682" s="80"/>
      <c r="S682" s="78"/>
    </row>
    <row r="683" spans="2:19" x14ac:dyDescent="0.2">
      <c r="B683" s="79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1"/>
      <c r="O683" s="81"/>
      <c r="P683" s="82"/>
      <c r="Q683" s="81"/>
      <c r="R683" s="80"/>
      <c r="S683" s="78"/>
    </row>
    <row r="684" spans="2:19" x14ac:dyDescent="0.2">
      <c r="B684" s="79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1"/>
      <c r="O684" s="81"/>
      <c r="P684" s="82"/>
      <c r="Q684" s="81"/>
      <c r="R684" s="80"/>
      <c r="S684" s="78"/>
    </row>
    <row r="685" spans="2:19" x14ac:dyDescent="0.2">
      <c r="B685" s="79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1"/>
      <c r="O685" s="81"/>
      <c r="P685" s="82"/>
      <c r="Q685" s="81"/>
      <c r="R685" s="80"/>
      <c r="S685" s="78"/>
    </row>
    <row r="686" spans="2:19" x14ac:dyDescent="0.2">
      <c r="B686" s="79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1"/>
      <c r="O686" s="81"/>
      <c r="P686" s="82"/>
      <c r="Q686" s="81"/>
      <c r="R686" s="80"/>
      <c r="S686" s="78"/>
    </row>
    <row r="687" spans="2:19" x14ac:dyDescent="0.2">
      <c r="B687" s="79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1"/>
      <c r="O687" s="81"/>
      <c r="P687" s="82"/>
      <c r="Q687" s="81"/>
      <c r="R687" s="80"/>
      <c r="S687" s="78"/>
    </row>
    <row r="688" spans="2:19" x14ac:dyDescent="0.2">
      <c r="B688" s="79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1"/>
      <c r="O688" s="81"/>
      <c r="P688" s="82"/>
      <c r="Q688" s="81"/>
      <c r="R688" s="80"/>
      <c r="S688" s="78"/>
    </row>
    <row r="689" spans="2:19" x14ac:dyDescent="0.2">
      <c r="B689" s="79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1"/>
      <c r="O689" s="81"/>
      <c r="P689" s="82"/>
      <c r="Q689" s="81"/>
      <c r="R689" s="80"/>
      <c r="S689" s="78"/>
    </row>
    <row r="690" spans="2:19" x14ac:dyDescent="0.2">
      <c r="B690" s="79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1"/>
      <c r="O690" s="81"/>
      <c r="P690" s="82"/>
      <c r="Q690" s="81"/>
      <c r="R690" s="80"/>
      <c r="S690" s="78"/>
    </row>
    <row r="691" spans="2:19" x14ac:dyDescent="0.2">
      <c r="B691" s="79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1"/>
      <c r="O691" s="81"/>
      <c r="P691" s="82"/>
      <c r="Q691" s="81"/>
      <c r="R691" s="80"/>
      <c r="S691" s="78"/>
    </row>
    <row r="692" spans="2:19" x14ac:dyDescent="0.2">
      <c r="B692" s="79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1"/>
      <c r="O692" s="81"/>
      <c r="P692" s="82"/>
      <c r="Q692" s="81"/>
      <c r="R692" s="80"/>
      <c r="S692" s="78"/>
    </row>
    <row r="693" spans="2:19" x14ac:dyDescent="0.2">
      <c r="B693" s="79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1"/>
      <c r="O693" s="81"/>
      <c r="P693" s="82"/>
      <c r="Q693" s="81"/>
      <c r="R693" s="80"/>
      <c r="S693" s="78"/>
    </row>
    <row r="694" spans="2:19" x14ac:dyDescent="0.2">
      <c r="B694" s="79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1"/>
      <c r="O694" s="81"/>
      <c r="P694" s="82"/>
      <c r="Q694" s="81"/>
      <c r="R694" s="80"/>
      <c r="S694" s="78"/>
    </row>
    <row r="695" spans="2:19" x14ac:dyDescent="0.2">
      <c r="B695" s="79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1"/>
      <c r="O695" s="81"/>
      <c r="P695" s="82"/>
      <c r="Q695" s="81"/>
      <c r="R695" s="80"/>
      <c r="S695" s="78"/>
    </row>
    <row r="696" spans="2:19" x14ac:dyDescent="0.2">
      <c r="B696" s="79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1"/>
      <c r="O696" s="81"/>
      <c r="P696" s="82"/>
      <c r="Q696" s="81"/>
      <c r="R696" s="80"/>
      <c r="S696" s="78"/>
    </row>
    <row r="697" spans="2:19" x14ac:dyDescent="0.2">
      <c r="B697" s="79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1"/>
      <c r="O697" s="81"/>
      <c r="P697" s="82"/>
      <c r="Q697" s="81"/>
      <c r="R697" s="80"/>
      <c r="S697" s="78"/>
    </row>
    <row r="698" spans="2:19" x14ac:dyDescent="0.2">
      <c r="B698" s="79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1"/>
      <c r="O698" s="81"/>
      <c r="P698" s="82"/>
      <c r="Q698" s="81"/>
      <c r="R698" s="80"/>
      <c r="S698" s="78"/>
    </row>
    <row r="699" spans="2:19" x14ac:dyDescent="0.2">
      <c r="B699" s="79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1"/>
      <c r="O699" s="81"/>
      <c r="P699" s="82"/>
      <c r="Q699" s="81"/>
      <c r="R699" s="80"/>
      <c r="S699" s="78"/>
    </row>
    <row r="700" spans="2:19" x14ac:dyDescent="0.2">
      <c r="B700" s="79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1"/>
      <c r="O700" s="81"/>
      <c r="P700" s="82"/>
      <c r="Q700" s="81"/>
      <c r="R700" s="80"/>
      <c r="S700" s="78"/>
    </row>
    <row r="701" spans="2:19" x14ac:dyDescent="0.2">
      <c r="B701" s="79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1"/>
      <c r="O701" s="81"/>
      <c r="P701" s="82"/>
      <c r="Q701" s="81"/>
      <c r="R701" s="80"/>
      <c r="S701" s="78"/>
    </row>
    <row r="702" spans="2:19" x14ac:dyDescent="0.2">
      <c r="B702" s="79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1"/>
      <c r="O702" s="81"/>
      <c r="P702" s="82"/>
      <c r="Q702" s="81"/>
      <c r="R702" s="80"/>
      <c r="S702" s="78"/>
    </row>
    <row r="703" spans="2:19" x14ac:dyDescent="0.2">
      <c r="B703" s="79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1"/>
      <c r="O703" s="81"/>
      <c r="P703" s="82"/>
      <c r="Q703" s="81"/>
      <c r="R703" s="80"/>
      <c r="S703" s="78"/>
    </row>
    <row r="704" spans="2:19" x14ac:dyDescent="0.2">
      <c r="B704" s="79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1"/>
      <c r="O704" s="81"/>
      <c r="P704" s="82"/>
      <c r="Q704" s="81"/>
      <c r="R704" s="80"/>
      <c r="S704" s="78"/>
    </row>
    <row r="705" spans="2:19" x14ac:dyDescent="0.2">
      <c r="B705" s="79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1"/>
      <c r="O705" s="81"/>
      <c r="P705" s="82"/>
      <c r="Q705" s="81"/>
      <c r="R705" s="80"/>
      <c r="S705" s="78"/>
    </row>
    <row r="706" spans="2:19" x14ac:dyDescent="0.2">
      <c r="B706" s="79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1"/>
      <c r="O706" s="81"/>
      <c r="P706" s="82"/>
      <c r="Q706" s="81"/>
      <c r="R706" s="80"/>
      <c r="S706" s="78"/>
    </row>
    <row r="707" spans="2:19" x14ac:dyDescent="0.2">
      <c r="B707" s="79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1"/>
      <c r="O707" s="81"/>
      <c r="P707" s="82"/>
      <c r="Q707" s="81"/>
      <c r="R707" s="80"/>
      <c r="S707" s="78"/>
    </row>
    <row r="708" spans="2:19" x14ac:dyDescent="0.2">
      <c r="B708" s="79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1"/>
      <c r="O708" s="81"/>
      <c r="P708" s="82"/>
      <c r="Q708" s="81"/>
      <c r="R708" s="80"/>
      <c r="S708" s="78"/>
    </row>
    <row r="709" spans="2:19" x14ac:dyDescent="0.2">
      <c r="B709" s="79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1"/>
      <c r="O709" s="81"/>
      <c r="P709" s="82"/>
      <c r="Q709" s="81"/>
      <c r="R709" s="80"/>
      <c r="S709" s="78"/>
    </row>
    <row r="710" spans="2:19" x14ac:dyDescent="0.2">
      <c r="B710" s="79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1"/>
      <c r="O710" s="81"/>
      <c r="P710" s="82"/>
      <c r="Q710" s="81"/>
      <c r="R710" s="80"/>
      <c r="S710" s="78"/>
    </row>
    <row r="711" spans="2:19" x14ac:dyDescent="0.2">
      <c r="B711" s="79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1"/>
      <c r="O711" s="81"/>
      <c r="P711" s="82"/>
      <c r="Q711" s="81"/>
      <c r="R711" s="80"/>
      <c r="S711" s="78"/>
    </row>
    <row r="712" spans="2:19" x14ac:dyDescent="0.2">
      <c r="B712" s="79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1"/>
      <c r="O712" s="81"/>
      <c r="P712" s="82"/>
      <c r="Q712" s="81"/>
      <c r="R712" s="80"/>
      <c r="S712" s="78"/>
    </row>
    <row r="713" spans="2:19" x14ac:dyDescent="0.2">
      <c r="B713" s="79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1"/>
      <c r="O713" s="81"/>
      <c r="P713" s="82"/>
      <c r="Q713" s="81"/>
      <c r="R713" s="80"/>
      <c r="S713" s="78"/>
    </row>
    <row r="714" spans="2:19" x14ac:dyDescent="0.2">
      <c r="B714" s="79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1"/>
      <c r="O714" s="81"/>
      <c r="P714" s="82"/>
      <c r="Q714" s="81"/>
      <c r="R714" s="80"/>
      <c r="S714" s="78"/>
    </row>
    <row r="715" spans="2:19" x14ac:dyDescent="0.2">
      <c r="B715" s="79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1"/>
      <c r="O715" s="81"/>
      <c r="P715" s="82"/>
      <c r="Q715" s="81"/>
      <c r="R715" s="80"/>
      <c r="S715" s="78"/>
    </row>
    <row r="716" spans="2:19" x14ac:dyDescent="0.2">
      <c r="B716" s="79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1"/>
      <c r="O716" s="81"/>
      <c r="P716" s="82"/>
      <c r="Q716" s="81"/>
      <c r="R716" s="80"/>
      <c r="S716" s="78"/>
    </row>
    <row r="717" spans="2:19" x14ac:dyDescent="0.2">
      <c r="B717" s="79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1"/>
      <c r="O717" s="81"/>
      <c r="P717" s="82"/>
      <c r="Q717" s="81"/>
      <c r="R717" s="80"/>
      <c r="S717" s="78"/>
    </row>
    <row r="718" spans="2:19" x14ac:dyDescent="0.2">
      <c r="B718" s="79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1"/>
      <c r="O718" s="81"/>
      <c r="P718" s="82"/>
      <c r="Q718" s="81"/>
      <c r="R718" s="80"/>
      <c r="S718" s="78"/>
    </row>
    <row r="719" spans="2:19" x14ac:dyDescent="0.2">
      <c r="B719" s="79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1"/>
      <c r="O719" s="81"/>
      <c r="P719" s="82"/>
      <c r="Q719" s="81"/>
      <c r="R719" s="80"/>
      <c r="S719" s="78"/>
    </row>
    <row r="720" spans="2:19" x14ac:dyDescent="0.2">
      <c r="B720" s="79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1"/>
      <c r="O720" s="81"/>
      <c r="P720" s="82"/>
      <c r="Q720" s="81"/>
      <c r="R720" s="80"/>
      <c r="S720" s="78"/>
    </row>
    <row r="721" spans="2:19" x14ac:dyDescent="0.2">
      <c r="B721" s="79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1"/>
      <c r="O721" s="81"/>
      <c r="P721" s="82"/>
      <c r="Q721" s="81"/>
      <c r="R721" s="80"/>
      <c r="S721" s="78"/>
    </row>
    <row r="722" spans="2:19" x14ac:dyDescent="0.2">
      <c r="B722" s="79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1"/>
      <c r="O722" s="81"/>
      <c r="P722" s="82"/>
      <c r="Q722" s="81"/>
      <c r="R722" s="80"/>
      <c r="S722" s="78"/>
    </row>
    <row r="723" spans="2:19" x14ac:dyDescent="0.2">
      <c r="B723" s="79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1"/>
      <c r="O723" s="81"/>
      <c r="P723" s="82"/>
      <c r="Q723" s="81"/>
      <c r="R723" s="80"/>
      <c r="S723" s="78"/>
    </row>
    <row r="724" spans="2:19" x14ac:dyDescent="0.2">
      <c r="B724" s="79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1"/>
      <c r="O724" s="81"/>
      <c r="P724" s="82"/>
      <c r="Q724" s="81"/>
      <c r="R724" s="80"/>
      <c r="S724" s="78"/>
    </row>
    <row r="725" spans="2:19" x14ac:dyDescent="0.2">
      <c r="B725" s="79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1"/>
      <c r="O725" s="81"/>
      <c r="P725" s="82"/>
      <c r="Q725" s="81"/>
      <c r="R725" s="80"/>
      <c r="S725" s="78"/>
    </row>
    <row r="726" spans="2:19" x14ac:dyDescent="0.2">
      <c r="B726" s="79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1"/>
      <c r="O726" s="81"/>
      <c r="P726" s="82"/>
      <c r="Q726" s="81"/>
      <c r="R726" s="80"/>
      <c r="S726" s="78"/>
    </row>
    <row r="727" spans="2:19" x14ac:dyDescent="0.2">
      <c r="B727" s="79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1"/>
      <c r="O727" s="81"/>
      <c r="P727" s="82"/>
      <c r="Q727" s="81"/>
      <c r="R727" s="80"/>
      <c r="S727" s="78"/>
    </row>
    <row r="728" spans="2:19" x14ac:dyDescent="0.2">
      <c r="B728" s="79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1"/>
      <c r="O728" s="81"/>
      <c r="P728" s="82"/>
      <c r="Q728" s="81"/>
      <c r="R728" s="80"/>
      <c r="S728" s="78"/>
    </row>
    <row r="729" spans="2:19" x14ac:dyDescent="0.2">
      <c r="B729" s="79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1"/>
      <c r="O729" s="81"/>
      <c r="P729" s="82"/>
      <c r="Q729" s="81"/>
      <c r="R729" s="80"/>
      <c r="S729" s="78"/>
    </row>
    <row r="730" spans="2:19" x14ac:dyDescent="0.2">
      <c r="B730" s="79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1"/>
      <c r="O730" s="81"/>
      <c r="P730" s="82"/>
      <c r="Q730" s="81"/>
      <c r="R730" s="80"/>
      <c r="S730" s="78"/>
    </row>
    <row r="731" spans="2:19" x14ac:dyDescent="0.2">
      <c r="B731" s="79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1"/>
      <c r="O731" s="81"/>
      <c r="P731" s="82"/>
      <c r="Q731" s="81"/>
      <c r="R731" s="80"/>
      <c r="S731" s="78"/>
    </row>
    <row r="732" spans="2:19" x14ac:dyDescent="0.2">
      <c r="B732" s="79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1"/>
      <c r="O732" s="81"/>
      <c r="P732" s="82"/>
      <c r="Q732" s="81"/>
      <c r="R732" s="80"/>
      <c r="S732" s="78"/>
    </row>
    <row r="733" spans="2:19" x14ac:dyDescent="0.2">
      <c r="B733" s="79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1"/>
      <c r="O733" s="81"/>
      <c r="P733" s="82"/>
      <c r="Q733" s="81"/>
      <c r="R733" s="80"/>
      <c r="S733" s="78"/>
    </row>
    <row r="734" spans="2:19" x14ac:dyDescent="0.2">
      <c r="B734" s="79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1"/>
      <c r="O734" s="81"/>
      <c r="P734" s="82"/>
      <c r="Q734" s="81"/>
      <c r="R734" s="80"/>
      <c r="S734" s="78"/>
    </row>
    <row r="735" spans="2:19" x14ac:dyDescent="0.2">
      <c r="B735" s="79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1"/>
      <c r="O735" s="81"/>
      <c r="P735" s="82"/>
      <c r="Q735" s="81"/>
      <c r="R735" s="80"/>
      <c r="S735" s="78"/>
    </row>
    <row r="736" spans="2:19" x14ac:dyDescent="0.2">
      <c r="B736" s="79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1"/>
      <c r="O736" s="81"/>
      <c r="P736" s="82"/>
      <c r="Q736" s="81"/>
      <c r="R736" s="80"/>
      <c r="S736" s="78"/>
    </row>
    <row r="737" spans="2:19" x14ac:dyDescent="0.2">
      <c r="B737" s="79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1"/>
      <c r="O737" s="81"/>
      <c r="P737" s="82"/>
      <c r="Q737" s="81"/>
      <c r="R737" s="80"/>
      <c r="S737" s="78"/>
    </row>
    <row r="738" spans="2:19" x14ac:dyDescent="0.2">
      <c r="B738" s="79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1"/>
      <c r="O738" s="81"/>
      <c r="P738" s="82"/>
      <c r="Q738" s="81"/>
      <c r="R738" s="80"/>
      <c r="S738" s="78"/>
    </row>
    <row r="739" spans="2:19" x14ac:dyDescent="0.2">
      <c r="B739" s="79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1"/>
      <c r="O739" s="81"/>
      <c r="P739" s="82"/>
      <c r="Q739" s="81"/>
      <c r="R739" s="80"/>
      <c r="S739" s="78"/>
    </row>
    <row r="740" spans="2:19" x14ac:dyDescent="0.2">
      <c r="B740" s="79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1"/>
      <c r="O740" s="81"/>
      <c r="P740" s="82"/>
      <c r="Q740" s="81"/>
      <c r="R740" s="80"/>
      <c r="S740" s="78"/>
    </row>
    <row r="741" spans="2:19" x14ac:dyDescent="0.2">
      <c r="B741" s="79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1"/>
      <c r="O741" s="81"/>
      <c r="P741" s="82"/>
      <c r="Q741" s="81"/>
      <c r="R741" s="80"/>
      <c r="S741" s="78"/>
    </row>
    <row r="742" spans="2:19" x14ac:dyDescent="0.2">
      <c r="B742" s="79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1"/>
      <c r="O742" s="81"/>
      <c r="P742" s="82"/>
      <c r="Q742" s="81"/>
      <c r="R742" s="80"/>
      <c r="S742" s="78"/>
    </row>
    <row r="743" spans="2:19" x14ac:dyDescent="0.2">
      <c r="B743" s="79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1"/>
      <c r="O743" s="81"/>
      <c r="P743" s="82"/>
      <c r="Q743" s="81"/>
      <c r="R743" s="80"/>
      <c r="S743" s="78"/>
    </row>
    <row r="744" spans="2:19" x14ac:dyDescent="0.2">
      <c r="B744" s="79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1"/>
      <c r="O744" s="81"/>
      <c r="P744" s="82"/>
      <c r="Q744" s="81"/>
      <c r="R744" s="80"/>
      <c r="S744" s="78"/>
    </row>
    <row r="745" spans="2:19" x14ac:dyDescent="0.2">
      <c r="B745" s="79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1"/>
      <c r="O745" s="81"/>
      <c r="P745" s="82"/>
      <c r="Q745" s="81"/>
      <c r="R745" s="80"/>
      <c r="S745" s="78"/>
    </row>
    <row r="746" spans="2:19" x14ac:dyDescent="0.2">
      <c r="B746" s="79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1"/>
      <c r="O746" s="81"/>
      <c r="P746" s="82"/>
      <c r="Q746" s="81"/>
      <c r="R746" s="80"/>
      <c r="S746" s="78"/>
    </row>
    <row r="747" spans="2:19" x14ac:dyDescent="0.2">
      <c r="B747" s="79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1"/>
      <c r="O747" s="81"/>
      <c r="P747" s="82"/>
      <c r="Q747" s="81"/>
      <c r="R747" s="80"/>
      <c r="S747" s="78"/>
    </row>
    <row r="748" spans="2:19" x14ac:dyDescent="0.2">
      <c r="B748" s="79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1"/>
      <c r="O748" s="81"/>
      <c r="P748" s="82"/>
      <c r="Q748" s="81"/>
      <c r="R748" s="80"/>
      <c r="S748" s="78"/>
    </row>
    <row r="749" spans="2:19" x14ac:dyDescent="0.2">
      <c r="B749" s="79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1"/>
      <c r="O749" s="81"/>
      <c r="P749" s="82"/>
      <c r="Q749" s="81"/>
      <c r="R749" s="80"/>
      <c r="S749" s="78"/>
    </row>
    <row r="750" spans="2:19" x14ac:dyDescent="0.2">
      <c r="B750" s="79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1"/>
      <c r="O750" s="81"/>
      <c r="P750" s="82"/>
      <c r="Q750" s="81"/>
      <c r="R750" s="80"/>
      <c r="S750" s="78"/>
    </row>
    <row r="751" spans="2:19" x14ac:dyDescent="0.2">
      <c r="B751" s="79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1"/>
      <c r="O751" s="81"/>
      <c r="P751" s="82"/>
      <c r="Q751" s="81"/>
      <c r="R751" s="80"/>
      <c r="S751" s="78"/>
    </row>
    <row r="752" spans="2:19" x14ac:dyDescent="0.2">
      <c r="B752" s="79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1"/>
      <c r="O752" s="81"/>
      <c r="P752" s="82"/>
      <c r="Q752" s="81"/>
      <c r="R752" s="80"/>
      <c r="S752" s="78"/>
    </row>
    <row r="753" spans="2:19" x14ac:dyDescent="0.2">
      <c r="B753" s="79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1"/>
      <c r="O753" s="81"/>
      <c r="P753" s="82"/>
      <c r="Q753" s="81"/>
      <c r="R753" s="80"/>
      <c r="S753" s="78"/>
    </row>
    <row r="754" spans="2:19" x14ac:dyDescent="0.2">
      <c r="B754" s="79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1"/>
      <c r="O754" s="81"/>
      <c r="P754" s="82"/>
      <c r="Q754" s="81"/>
      <c r="R754" s="80"/>
      <c r="S754" s="78"/>
    </row>
    <row r="755" spans="2:19" x14ac:dyDescent="0.2">
      <c r="B755" s="79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1"/>
      <c r="O755" s="81"/>
      <c r="P755" s="82"/>
      <c r="Q755" s="81"/>
      <c r="R755" s="80"/>
      <c r="S755" s="78"/>
    </row>
    <row r="756" spans="2:19" x14ac:dyDescent="0.2">
      <c r="B756" s="79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1"/>
      <c r="O756" s="81"/>
      <c r="P756" s="82"/>
      <c r="Q756" s="81"/>
      <c r="R756" s="80"/>
      <c r="S756" s="78"/>
    </row>
    <row r="757" spans="2:19" x14ac:dyDescent="0.2">
      <c r="B757" s="79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1"/>
      <c r="O757" s="81"/>
      <c r="P757" s="82"/>
      <c r="Q757" s="81"/>
      <c r="R757" s="80"/>
      <c r="S757" s="78"/>
    </row>
    <row r="758" spans="2:19" x14ac:dyDescent="0.2">
      <c r="B758" s="79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1"/>
      <c r="O758" s="81"/>
      <c r="P758" s="82"/>
      <c r="Q758" s="81"/>
      <c r="R758" s="80"/>
      <c r="S758" s="78"/>
    </row>
    <row r="759" spans="2:19" x14ac:dyDescent="0.2">
      <c r="B759" s="79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1"/>
      <c r="O759" s="81"/>
      <c r="P759" s="82"/>
      <c r="Q759" s="81"/>
      <c r="R759" s="80"/>
      <c r="S759" s="78"/>
    </row>
    <row r="760" spans="2:19" x14ac:dyDescent="0.2">
      <c r="B760" s="79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1"/>
      <c r="O760" s="81"/>
      <c r="P760" s="82"/>
      <c r="Q760" s="81"/>
      <c r="R760" s="80"/>
      <c r="S760" s="78"/>
    </row>
    <row r="761" spans="2:19" x14ac:dyDescent="0.2">
      <c r="B761" s="79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1"/>
      <c r="O761" s="81"/>
      <c r="P761" s="82"/>
      <c r="Q761" s="81"/>
      <c r="R761" s="80"/>
      <c r="S761" s="78"/>
    </row>
    <row r="762" spans="2:19" x14ac:dyDescent="0.2">
      <c r="B762" s="79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1"/>
      <c r="O762" s="81"/>
      <c r="P762" s="82"/>
      <c r="Q762" s="81"/>
      <c r="R762" s="80"/>
      <c r="S762" s="78"/>
    </row>
    <row r="763" spans="2:19" x14ac:dyDescent="0.2">
      <c r="B763" s="79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1"/>
      <c r="O763" s="81"/>
      <c r="P763" s="82"/>
      <c r="Q763" s="81"/>
      <c r="R763" s="80"/>
      <c r="S763" s="78"/>
    </row>
    <row r="764" spans="2:19" x14ac:dyDescent="0.2">
      <c r="B764" s="79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1"/>
      <c r="O764" s="81"/>
      <c r="P764" s="82"/>
      <c r="Q764" s="81"/>
      <c r="R764" s="80"/>
      <c r="S764" s="78"/>
    </row>
    <row r="765" spans="2:19" x14ac:dyDescent="0.2">
      <c r="B765" s="79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1"/>
      <c r="O765" s="81"/>
      <c r="P765" s="82"/>
      <c r="Q765" s="81"/>
      <c r="R765" s="80"/>
      <c r="S765" s="78"/>
    </row>
    <row r="766" spans="2:19" x14ac:dyDescent="0.2">
      <c r="B766" s="79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1"/>
      <c r="O766" s="81"/>
      <c r="P766" s="82"/>
      <c r="Q766" s="81"/>
      <c r="R766" s="80"/>
      <c r="S766" s="78"/>
    </row>
    <row r="767" spans="2:19" x14ac:dyDescent="0.2">
      <c r="B767" s="79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1"/>
      <c r="O767" s="81"/>
      <c r="P767" s="82"/>
      <c r="Q767" s="81"/>
      <c r="R767" s="80"/>
      <c r="S767" s="78"/>
    </row>
    <row r="768" spans="2:19" x14ac:dyDescent="0.2">
      <c r="B768" s="79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1"/>
      <c r="O768" s="81"/>
      <c r="P768" s="82"/>
      <c r="Q768" s="81"/>
      <c r="R768" s="80"/>
      <c r="S768" s="78"/>
    </row>
    <row r="769" spans="2:19" x14ac:dyDescent="0.2">
      <c r="B769" s="79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1"/>
      <c r="O769" s="81"/>
      <c r="P769" s="82"/>
      <c r="Q769" s="81"/>
      <c r="R769" s="80"/>
      <c r="S769" s="78"/>
    </row>
    <row r="770" spans="2:19" x14ac:dyDescent="0.2">
      <c r="B770" s="79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1"/>
      <c r="O770" s="81"/>
      <c r="P770" s="82"/>
      <c r="Q770" s="81"/>
      <c r="R770" s="80"/>
      <c r="S770" s="78"/>
    </row>
    <row r="771" spans="2:19" x14ac:dyDescent="0.2">
      <c r="B771" s="79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1"/>
      <c r="O771" s="81"/>
      <c r="P771" s="82"/>
      <c r="Q771" s="81"/>
      <c r="R771" s="80"/>
      <c r="S771" s="78"/>
    </row>
    <row r="772" spans="2:19" x14ac:dyDescent="0.2">
      <c r="B772" s="79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1"/>
      <c r="O772" s="81"/>
      <c r="P772" s="82"/>
      <c r="Q772" s="81"/>
      <c r="R772" s="80"/>
      <c r="S772" s="78"/>
    </row>
    <row r="773" spans="2:19" x14ac:dyDescent="0.2">
      <c r="B773" s="79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1"/>
      <c r="O773" s="81"/>
      <c r="P773" s="82"/>
      <c r="Q773" s="81"/>
      <c r="R773" s="80"/>
      <c r="S773" s="78"/>
    </row>
    <row r="774" spans="2:19" x14ac:dyDescent="0.2">
      <c r="B774" s="79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1"/>
      <c r="O774" s="81"/>
      <c r="P774" s="82"/>
      <c r="Q774" s="81"/>
      <c r="R774" s="80"/>
      <c r="S774" s="78"/>
    </row>
    <row r="775" spans="2:19" x14ac:dyDescent="0.2">
      <c r="B775" s="79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1"/>
      <c r="O775" s="81"/>
      <c r="P775" s="82"/>
      <c r="Q775" s="81"/>
      <c r="R775" s="80"/>
      <c r="S775" s="78"/>
    </row>
    <row r="776" spans="2:19" x14ac:dyDescent="0.2">
      <c r="B776" s="79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1"/>
      <c r="O776" s="81"/>
      <c r="P776" s="82"/>
      <c r="Q776" s="81"/>
      <c r="R776" s="80"/>
      <c r="S776" s="78"/>
    </row>
    <row r="777" spans="2:19" x14ac:dyDescent="0.2">
      <c r="B777" s="79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1"/>
      <c r="O777" s="81"/>
      <c r="P777" s="82"/>
      <c r="Q777" s="81"/>
      <c r="R777" s="80"/>
      <c r="S777" s="78"/>
    </row>
    <row r="778" spans="2:19" x14ac:dyDescent="0.2">
      <c r="B778" s="79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1"/>
      <c r="O778" s="81"/>
      <c r="P778" s="82"/>
      <c r="Q778" s="81"/>
      <c r="R778" s="80"/>
      <c r="S778" s="78"/>
    </row>
    <row r="779" spans="2:19" x14ac:dyDescent="0.2">
      <c r="B779" s="79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1"/>
      <c r="O779" s="81"/>
      <c r="P779" s="82"/>
      <c r="Q779" s="81"/>
      <c r="R779" s="80"/>
      <c r="S779" s="78"/>
    </row>
    <row r="780" spans="2:19" x14ac:dyDescent="0.2">
      <c r="B780" s="79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1"/>
      <c r="O780" s="81"/>
      <c r="P780" s="82"/>
      <c r="Q780" s="81"/>
      <c r="R780" s="80"/>
      <c r="S780" s="78"/>
    </row>
    <row r="781" spans="2:19" x14ac:dyDescent="0.2">
      <c r="B781" s="79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1"/>
      <c r="O781" s="81"/>
      <c r="P781" s="82"/>
      <c r="Q781" s="81"/>
      <c r="R781" s="80"/>
      <c r="S781" s="78"/>
    </row>
    <row r="782" spans="2:19" x14ac:dyDescent="0.2">
      <c r="B782" s="79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1"/>
      <c r="O782" s="81"/>
      <c r="P782" s="82"/>
      <c r="Q782" s="81"/>
      <c r="R782" s="80"/>
      <c r="S782" s="78"/>
    </row>
    <row r="783" spans="2:19" x14ac:dyDescent="0.2">
      <c r="B783" s="79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1"/>
      <c r="O783" s="81"/>
      <c r="P783" s="82"/>
      <c r="Q783" s="81"/>
      <c r="R783" s="80"/>
      <c r="S783" s="78"/>
    </row>
    <row r="784" spans="2:19" x14ac:dyDescent="0.2">
      <c r="B784" s="79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1"/>
      <c r="O784" s="81"/>
      <c r="P784" s="82"/>
      <c r="Q784" s="81"/>
      <c r="R784" s="80"/>
      <c r="S784" s="78"/>
    </row>
    <row r="785" spans="2:19" x14ac:dyDescent="0.2">
      <c r="B785" s="79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1"/>
      <c r="O785" s="81"/>
      <c r="P785" s="82"/>
      <c r="Q785" s="81"/>
      <c r="R785" s="80"/>
      <c r="S785" s="78"/>
    </row>
    <row r="786" spans="2:19" x14ac:dyDescent="0.2">
      <c r="B786" s="79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1"/>
      <c r="O786" s="81"/>
      <c r="P786" s="82"/>
      <c r="Q786" s="81"/>
      <c r="R786" s="80"/>
      <c r="S786" s="78"/>
    </row>
    <row r="787" spans="2:19" x14ac:dyDescent="0.2">
      <c r="B787" s="79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1"/>
      <c r="O787" s="81"/>
      <c r="P787" s="82"/>
      <c r="Q787" s="81"/>
      <c r="R787" s="80"/>
      <c r="S787" s="78"/>
    </row>
    <row r="788" spans="2:19" x14ac:dyDescent="0.2">
      <c r="B788" s="79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1"/>
      <c r="O788" s="81"/>
      <c r="P788" s="82"/>
      <c r="Q788" s="81"/>
      <c r="R788" s="80"/>
      <c r="S788" s="78"/>
    </row>
    <row r="789" spans="2:19" x14ac:dyDescent="0.2">
      <c r="B789" s="79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1"/>
      <c r="O789" s="81"/>
      <c r="P789" s="82"/>
      <c r="Q789" s="81"/>
      <c r="R789" s="80"/>
      <c r="S789" s="78"/>
    </row>
    <row r="790" spans="2:19" x14ac:dyDescent="0.2">
      <c r="B790" s="79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1"/>
      <c r="O790" s="81"/>
      <c r="P790" s="82"/>
      <c r="Q790" s="81"/>
      <c r="R790" s="80"/>
      <c r="S790" s="78"/>
    </row>
    <row r="791" spans="2:19" x14ac:dyDescent="0.2">
      <c r="B791" s="79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1"/>
      <c r="O791" s="81"/>
      <c r="P791" s="82"/>
      <c r="Q791" s="81"/>
      <c r="R791" s="80"/>
      <c r="S791" s="78"/>
    </row>
    <row r="792" spans="2:19" x14ac:dyDescent="0.2">
      <c r="B792" s="79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1"/>
      <c r="O792" s="81"/>
      <c r="P792" s="82"/>
      <c r="Q792" s="81"/>
      <c r="R792" s="80"/>
      <c r="S792" s="78"/>
    </row>
    <row r="793" spans="2:19" x14ac:dyDescent="0.2">
      <c r="B793" s="79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1"/>
      <c r="O793" s="81"/>
      <c r="P793" s="82"/>
      <c r="Q793" s="81"/>
      <c r="R793" s="80"/>
      <c r="S793" s="78"/>
    </row>
    <row r="794" spans="2:19" x14ac:dyDescent="0.2">
      <c r="B794" s="79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1"/>
      <c r="O794" s="81"/>
      <c r="P794" s="82"/>
      <c r="Q794" s="81"/>
      <c r="R794" s="80"/>
      <c r="S794" s="78"/>
    </row>
    <row r="795" spans="2:19" x14ac:dyDescent="0.2">
      <c r="B795" s="79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1"/>
      <c r="O795" s="81"/>
      <c r="P795" s="82"/>
      <c r="Q795" s="81"/>
      <c r="R795" s="80"/>
      <c r="S795" s="78"/>
    </row>
    <row r="796" spans="2:19" x14ac:dyDescent="0.2">
      <c r="B796" s="79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1"/>
      <c r="O796" s="81"/>
      <c r="P796" s="82"/>
      <c r="Q796" s="81"/>
      <c r="R796" s="80"/>
      <c r="S796" s="78"/>
    </row>
    <row r="797" spans="2:19" x14ac:dyDescent="0.2">
      <c r="B797" s="79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1"/>
      <c r="O797" s="81"/>
      <c r="P797" s="82"/>
      <c r="Q797" s="81"/>
      <c r="R797" s="80"/>
      <c r="S797" s="78"/>
    </row>
    <row r="798" spans="2:19" x14ac:dyDescent="0.2">
      <c r="B798" s="79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1"/>
      <c r="O798" s="81"/>
      <c r="P798" s="82"/>
      <c r="Q798" s="81"/>
      <c r="R798" s="80"/>
      <c r="S798" s="78"/>
    </row>
    <row r="799" spans="2:19" x14ac:dyDescent="0.2">
      <c r="B799" s="79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1"/>
      <c r="O799" s="81"/>
      <c r="P799" s="82"/>
      <c r="Q799" s="81"/>
      <c r="R799" s="80"/>
      <c r="S799" s="78"/>
    </row>
    <row r="800" spans="2:19" x14ac:dyDescent="0.2">
      <c r="B800" s="79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1"/>
      <c r="O800" s="81"/>
      <c r="P800" s="82"/>
      <c r="Q800" s="81"/>
      <c r="R800" s="80"/>
      <c r="S800" s="78"/>
    </row>
    <row r="801" spans="2:19" x14ac:dyDescent="0.2">
      <c r="B801" s="79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1"/>
      <c r="O801" s="81"/>
      <c r="P801" s="82"/>
      <c r="Q801" s="81"/>
      <c r="R801" s="80"/>
      <c r="S801" s="78"/>
    </row>
    <row r="802" spans="2:19" x14ac:dyDescent="0.2">
      <c r="B802" s="79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1"/>
      <c r="O802" s="81"/>
      <c r="P802" s="82"/>
      <c r="Q802" s="81"/>
      <c r="R802" s="80"/>
      <c r="S802" s="78"/>
    </row>
    <row r="803" spans="2:19" x14ac:dyDescent="0.2">
      <c r="B803" s="79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1"/>
      <c r="O803" s="81"/>
      <c r="P803" s="82"/>
      <c r="Q803" s="81"/>
      <c r="R803" s="80"/>
      <c r="S803" s="78"/>
    </row>
    <row r="804" spans="2:19" x14ac:dyDescent="0.2">
      <c r="B804" s="79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1"/>
      <c r="O804" s="81"/>
      <c r="P804" s="82"/>
      <c r="Q804" s="81"/>
      <c r="R804" s="80"/>
      <c r="S804" s="78"/>
    </row>
    <row r="805" spans="2:19" x14ac:dyDescent="0.2">
      <c r="B805" s="79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1"/>
      <c r="O805" s="81"/>
      <c r="P805" s="82"/>
      <c r="Q805" s="81"/>
      <c r="R805" s="80"/>
      <c r="S805" s="78"/>
    </row>
    <row r="806" spans="2:19" x14ac:dyDescent="0.2">
      <c r="B806" s="79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1"/>
      <c r="O806" s="81"/>
      <c r="P806" s="82"/>
      <c r="Q806" s="81"/>
      <c r="R806" s="80"/>
      <c r="S806" s="78"/>
    </row>
    <row r="807" spans="2:19" x14ac:dyDescent="0.2">
      <c r="B807" s="79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1"/>
      <c r="O807" s="81"/>
      <c r="P807" s="82"/>
      <c r="Q807" s="81"/>
      <c r="R807" s="80"/>
      <c r="S807" s="78"/>
    </row>
    <row r="808" spans="2:19" x14ac:dyDescent="0.2">
      <c r="B808" s="79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1"/>
      <c r="O808" s="81"/>
      <c r="P808" s="82"/>
      <c r="Q808" s="81"/>
      <c r="R808" s="80"/>
      <c r="S808" s="78"/>
    </row>
    <row r="809" spans="2:19" x14ac:dyDescent="0.2">
      <c r="B809" s="79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1"/>
      <c r="O809" s="81"/>
      <c r="P809" s="82"/>
      <c r="Q809" s="81"/>
      <c r="R809" s="80"/>
      <c r="S809" s="78"/>
    </row>
    <row r="810" spans="2:19" x14ac:dyDescent="0.2">
      <c r="B810" s="79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1"/>
      <c r="O810" s="81"/>
      <c r="P810" s="82"/>
      <c r="Q810" s="81"/>
      <c r="R810" s="80"/>
      <c r="S810" s="78"/>
    </row>
    <row r="811" spans="2:19" x14ac:dyDescent="0.2">
      <c r="B811" s="79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1"/>
      <c r="O811" s="81"/>
      <c r="P811" s="82"/>
      <c r="Q811" s="81"/>
      <c r="R811" s="80"/>
      <c r="S811" s="78"/>
    </row>
    <row r="812" spans="2:19" x14ac:dyDescent="0.2">
      <c r="B812" s="79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1"/>
      <c r="O812" s="81"/>
      <c r="P812" s="82"/>
      <c r="Q812" s="81"/>
      <c r="R812" s="80"/>
      <c r="S812" s="78"/>
    </row>
    <row r="813" spans="2:19" x14ac:dyDescent="0.2">
      <c r="B813" s="79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1"/>
      <c r="O813" s="81"/>
      <c r="P813" s="82"/>
      <c r="Q813" s="81"/>
      <c r="R813" s="80"/>
      <c r="S813" s="78"/>
    </row>
    <row r="814" spans="2:19" x14ac:dyDescent="0.2">
      <c r="B814" s="79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1"/>
      <c r="O814" s="81"/>
      <c r="P814" s="82"/>
      <c r="Q814" s="81"/>
      <c r="R814" s="80"/>
      <c r="S814" s="78"/>
    </row>
    <row r="815" spans="2:19" x14ac:dyDescent="0.2">
      <c r="B815" s="79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1"/>
      <c r="O815" s="81"/>
      <c r="P815" s="82"/>
      <c r="Q815" s="81"/>
      <c r="R815" s="80"/>
      <c r="S815" s="78"/>
    </row>
    <row r="816" spans="2:19" x14ac:dyDescent="0.2">
      <c r="B816" s="79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1"/>
      <c r="O816" s="81"/>
      <c r="P816" s="82"/>
      <c r="Q816" s="81"/>
      <c r="R816" s="80"/>
      <c r="S816" s="78"/>
    </row>
    <row r="817" spans="2:19" x14ac:dyDescent="0.2">
      <c r="B817" s="79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1"/>
      <c r="O817" s="81"/>
      <c r="P817" s="82"/>
      <c r="Q817" s="81"/>
      <c r="R817" s="80"/>
      <c r="S817" s="78"/>
    </row>
    <row r="818" spans="2:19" x14ac:dyDescent="0.2">
      <c r="B818" s="79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1"/>
      <c r="O818" s="81"/>
      <c r="P818" s="82"/>
      <c r="Q818" s="81"/>
      <c r="R818" s="80"/>
      <c r="S818" s="78"/>
    </row>
    <row r="819" spans="2:19" x14ac:dyDescent="0.2">
      <c r="B819" s="79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1"/>
      <c r="O819" s="81"/>
      <c r="P819" s="82"/>
      <c r="Q819" s="81"/>
      <c r="R819" s="80"/>
      <c r="S819" s="78"/>
    </row>
    <row r="820" spans="2:19" x14ac:dyDescent="0.2">
      <c r="B820" s="79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1"/>
      <c r="O820" s="81"/>
      <c r="P820" s="82"/>
      <c r="Q820" s="81"/>
      <c r="R820" s="80"/>
      <c r="S820" s="78"/>
    </row>
    <row r="821" spans="2:19" x14ac:dyDescent="0.2">
      <c r="B821" s="79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1"/>
      <c r="O821" s="81"/>
      <c r="P821" s="82"/>
      <c r="Q821" s="81"/>
      <c r="R821" s="80"/>
      <c r="S821" s="78"/>
    </row>
    <row r="822" spans="2:19" x14ac:dyDescent="0.2">
      <c r="B822" s="79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1"/>
      <c r="O822" s="81"/>
      <c r="P822" s="82"/>
      <c r="Q822" s="81"/>
      <c r="R822" s="80"/>
      <c r="S822" s="78"/>
    </row>
    <row r="823" spans="2:19" x14ac:dyDescent="0.2">
      <c r="B823" s="79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1"/>
      <c r="O823" s="81"/>
      <c r="P823" s="82"/>
      <c r="Q823" s="81"/>
      <c r="R823" s="80"/>
      <c r="S823" s="78"/>
    </row>
    <row r="824" spans="2:19" x14ac:dyDescent="0.2">
      <c r="B824" s="79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1"/>
      <c r="O824" s="81"/>
      <c r="P824" s="82"/>
      <c r="Q824" s="81"/>
      <c r="R824" s="80"/>
      <c r="S824" s="78"/>
    </row>
    <row r="825" spans="2:19" x14ac:dyDescent="0.2">
      <c r="B825" s="79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1"/>
      <c r="O825" s="81"/>
      <c r="P825" s="82"/>
      <c r="Q825" s="81"/>
      <c r="R825" s="80"/>
      <c r="S825" s="78"/>
    </row>
    <row r="826" spans="2:19" x14ac:dyDescent="0.2">
      <c r="B826" s="79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1"/>
      <c r="O826" s="81"/>
      <c r="P826" s="82"/>
      <c r="Q826" s="81"/>
      <c r="R826" s="80"/>
      <c r="S826" s="78"/>
    </row>
    <row r="827" spans="2:19" x14ac:dyDescent="0.2">
      <c r="B827" s="79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1"/>
      <c r="O827" s="81"/>
      <c r="P827" s="82"/>
      <c r="Q827" s="81"/>
      <c r="R827" s="80"/>
      <c r="S827" s="78"/>
    </row>
    <row r="828" spans="2:19" x14ac:dyDescent="0.2">
      <c r="B828" s="79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1"/>
      <c r="O828" s="81"/>
      <c r="P828" s="82"/>
      <c r="Q828" s="81"/>
      <c r="R828" s="80"/>
      <c r="S828" s="78"/>
    </row>
    <row r="829" spans="2:19" x14ac:dyDescent="0.2">
      <c r="B829" s="79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1"/>
      <c r="O829" s="81"/>
      <c r="P829" s="82"/>
      <c r="Q829" s="81"/>
      <c r="R829" s="80"/>
      <c r="S829" s="78"/>
    </row>
    <row r="830" spans="2:19" x14ac:dyDescent="0.2">
      <c r="B830" s="79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1"/>
      <c r="O830" s="81"/>
      <c r="P830" s="82"/>
      <c r="Q830" s="81"/>
      <c r="R830" s="80"/>
      <c r="S830" s="78"/>
    </row>
    <row r="831" spans="2:19" x14ac:dyDescent="0.2">
      <c r="B831" s="79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1"/>
      <c r="O831" s="81"/>
      <c r="P831" s="82"/>
      <c r="Q831" s="81"/>
      <c r="R831" s="80"/>
      <c r="S831" s="78"/>
    </row>
    <row r="832" spans="2:19" x14ac:dyDescent="0.2">
      <c r="B832" s="79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1"/>
      <c r="O832" s="81"/>
      <c r="P832" s="82"/>
      <c r="Q832" s="81"/>
      <c r="R832" s="80"/>
      <c r="S832" s="78"/>
    </row>
    <row r="833" spans="2:19" x14ac:dyDescent="0.2">
      <c r="B833" s="79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1"/>
      <c r="O833" s="81"/>
      <c r="P833" s="82"/>
      <c r="Q833" s="81"/>
      <c r="R833" s="80"/>
      <c r="S833" s="78"/>
    </row>
    <row r="834" spans="2:19" x14ac:dyDescent="0.2">
      <c r="B834" s="79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1"/>
      <c r="O834" s="81"/>
      <c r="P834" s="82"/>
      <c r="Q834" s="81"/>
      <c r="R834" s="80"/>
      <c r="S834" s="78"/>
    </row>
    <row r="835" spans="2:19" x14ac:dyDescent="0.2">
      <c r="B835" s="79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1"/>
      <c r="O835" s="81"/>
      <c r="P835" s="82"/>
      <c r="Q835" s="81"/>
      <c r="R835" s="80"/>
      <c r="S835" s="78"/>
    </row>
    <row r="836" spans="2:19" x14ac:dyDescent="0.2">
      <c r="B836" s="79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1"/>
      <c r="O836" s="81"/>
      <c r="P836" s="82"/>
      <c r="Q836" s="81"/>
      <c r="R836" s="80"/>
      <c r="S836" s="78"/>
    </row>
    <row r="837" spans="2:19" x14ac:dyDescent="0.2">
      <c r="B837" s="79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1"/>
      <c r="O837" s="81"/>
      <c r="P837" s="82"/>
      <c r="Q837" s="81"/>
      <c r="R837" s="80"/>
      <c r="S837" s="78"/>
    </row>
    <row r="838" spans="2:19" x14ac:dyDescent="0.2">
      <c r="B838" s="79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1"/>
      <c r="O838" s="81"/>
      <c r="P838" s="82"/>
      <c r="Q838" s="81"/>
      <c r="R838" s="80"/>
      <c r="S838" s="78"/>
    </row>
    <row r="839" spans="2:19" x14ac:dyDescent="0.2">
      <c r="B839" s="79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1"/>
      <c r="O839" s="81"/>
      <c r="P839" s="82"/>
      <c r="Q839" s="81"/>
      <c r="R839" s="80"/>
      <c r="S839" s="78"/>
    </row>
    <row r="840" spans="2:19" x14ac:dyDescent="0.2">
      <c r="B840" s="79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1"/>
      <c r="O840" s="81"/>
      <c r="P840" s="82"/>
      <c r="Q840" s="81"/>
      <c r="R840" s="80"/>
      <c r="S840" s="78"/>
    </row>
    <row r="841" spans="2:19" x14ac:dyDescent="0.2">
      <c r="B841" s="79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1"/>
      <c r="O841" s="81"/>
      <c r="P841" s="82"/>
      <c r="Q841" s="81"/>
      <c r="R841" s="80"/>
      <c r="S841" s="78"/>
    </row>
    <row r="842" spans="2:19" x14ac:dyDescent="0.2">
      <c r="B842" s="79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1"/>
      <c r="O842" s="81"/>
      <c r="P842" s="82"/>
      <c r="Q842" s="81"/>
      <c r="R842" s="80"/>
      <c r="S842" s="78"/>
    </row>
    <row r="843" spans="2:19" x14ac:dyDescent="0.2">
      <c r="B843" s="79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1"/>
      <c r="O843" s="81"/>
      <c r="P843" s="82"/>
      <c r="Q843" s="81"/>
      <c r="R843" s="80"/>
      <c r="S843" s="78"/>
    </row>
    <row r="844" spans="2:19" x14ac:dyDescent="0.2">
      <c r="B844" s="79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1"/>
      <c r="O844" s="81"/>
      <c r="P844" s="82"/>
      <c r="Q844" s="81"/>
      <c r="R844" s="80"/>
      <c r="S844" s="78"/>
    </row>
    <row r="845" spans="2:19" x14ac:dyDescent="0.2">
      <c r="B845" s="79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1"/>
      <c r="O845" s="81"/>
      <c r="P845" s="82"/>
      <c r="Q845" s="81"/>
      <c r="R845" s="80"/>
      <c r="S845" s="78"/>
    </row>
    <row r="846" spans="2:19" x14ac:dyDescent="0.2">
      <c r="B846" s="79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1"/>
      <c r="O846" s="81"/>
      <c r="P846" s="82"/>
      <c r="Q846" s="81"/>
      <c r="R846" s="80"/>
      <c r="S846" s="78"/>
    </row>
    <row r="847" spans="2:19" x14ac:dyDescent="0.2">
      <c r="B847" s="79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1"/>
      <c r="O847" s="81"/>
      <c r="P847" s="82"/>
      <c r="Q847" s="81"/>
      <c r="R847" s="80"/>
      <c r="S847" s="78"/>
    </row>
    <row r="848" spans="2:19" x14ac:dyDescent="0.2">
      <c r="B848" s="79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1"/>
      <c r="O848" s="81"/>
      <c r="P848" s="82"/>
      <c r="Q848" s="81"/>
      <c r="R848" s="80"/>
      <c r="S848" s="78"/>
    </row>
    <row r="849" spans="2:19" x14ac:dyDescent="0.2">
      <c r="B849" s="79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1"/>
      <c r="O849" s="81"/>
      <c r="P849" s="82"/>
      <c r="Q849" s="81"/>
      <c r="R849" s="80"/>
      <c r="S849" s="78"/>
    </row>
    <row r="850" spans="2:19" x14ac:dyDescent="0.2">
      <c r="B850" s="79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1"/>
      <c r="O850" s="81"/>
      <c r="P850" s="82"/>
      <c r="Q850" s="81"/>
      <c r="R850" s="80"/>
      <c r="S850" s="78"/>
    </row>
    <row r="851" spans="2:19" x14ac:dyDescent="0.2">
      <c r="B851" s="79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1"/>
      <c r="O851" s="81"/>
      <c r="P851" s="82"/>
      <c r="Q851" s="81"/>
      <c r="R851" s="80"/>
      <c r="S851" s="78"/>
    </row>
    <row r="852" spans="2:19" x14ac:dyDescent="0.2">
      <c r="B852" s="79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1"/>
      <c r="O852" s="81"/>
      <c r="P852" s="82"/>
      <c r="Q852" s="81"/>
      <c r="R852" s="80"/>
      <c r="S852" s="78"/>
    </row>
    <row r="853" spans="2:19" x14ac:dyDescent="0.2">
      <c r="B853" s="79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1"/>
      <c r="O853" s="81"/>
      <c r="P853" s="82"/>
      <c r="Q853" s="81"/>
      <c r="R853" s="80"/>
      <c r="S853" s="78"/>
    </row>
    <row r="854" spans="2:19" x14ac:dyDescent="0.2">
      <c r="B854" s="79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1"/>
      <c r="O854" s="81"/>
      <c r="P854" s="82"/>
      <c r="Q854" s="81"/>
      <c r="R854" s="80"/>
      <c r="S854" s="78"/>
    </row>
    <row r="855" spans="2:19" x14ac:dyDescent="0.2">
      <c r="B855" s="79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1"/>
      <c r="O855" s="81"/>
      <c r="P855" s="82"/>
      <c r="Q855" s="81"/>
      <c r="R855" s="80"/>
      <c r="S855" s="78"/>
    </row>
    <row r="856" spans="2:19" x14ac:dyDescent="0.2">
      <c r="B856" s="79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1"/>
      <c r="O856" s="81"/>
      <c r="P856" s="82"/>
      <c r="Q856" s="81"/>
      <c r="R856" s="80"/>
      <c r="S856" s="78"/>
    </row>
    <row r="857" spans="2:19" x14ac:dyDescent="0.2">
      <c r="B857" s="79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1"/>
      <c r="O857" s="81"/>
      <c r="P857" s="82"/>
      <c r="Q857" s="81"/>
      <c r="R857" s="80"/>
      <c r="S857" s="78"/>
    </row>
    <row r="858" spans="2:19" x14ac:dyDescent="0.2">
      <c r="B858" s="79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1"/>
      <c r="O858" s="81"/>
      <c r="P858" s="82"/>
      <c r="Q858" s="81"/>
      <c r="R858" s="80"/>
      <c r="S858" s="78"/>
    </row>
    <row r="859" spans="2:19" x14ac:dyDescent="0.2">
      <c r="B859" s="79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1"/>
      <c r="O859" s="81"/>
      <c r="P859" s="82"/>
      <c r="Q859" s="81"/>
      <c r="R859" s="80"/>
      <c r="S859" s="78"/>
    </row>
    <row r="860" spans="2:19" x14ac:dyDescent="0.2">
      <c r="B860" s="79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1"/>
      <c r="O860" s="81"/>
      <c r="P860" s="82"/>
      <c r="Q860" s="81"/>
      <c r="R860" s="80"/>
      <c r="S860" s="78"/>
    </row>
    <row r="861" spans="2:19" x14ac:dyDescent="0.2">
      <c r="B861" s="79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1"/>
      <c r="O861" s="81"/>
      <c r="P861" s="82"/>
      <c r="Q861" s="81"/>
      <c r="R861" s="80"/>
      <c r="S861" s="78"/>
    </row>
    <row r="862" spans="2:19" x14ac:dyDescent="0.2">
      <c r="B862" s="79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1"/>
      <c r="O862" s="81"/>
      <c r="P862" s="82"/>
      <c r="Q862" s="81"/>
      <c r="R862" s="80"/>
      <c r="S862" s="78"/>
    </row>
    <row r="863" spans="2:19" x14ac:dyDescent="0.2">
      <c r="B863" s="79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1"/>
      <c r="O863" s="81"/>
      <c r="P863" s="82"/>
      <c r="Q863" s="81"/>
      <c r="R863" s="80"/>
      <c r="S863" s="78"/>
    </row>
    <row r="864" spans="2:19" x14ac:dyDescent="0.2">
      <c r="B864" s="79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1"/>
      <c r="O864" s="81"/>
      <c r="P864" s="82"/>
      <c r="Q864" s="81"/>
      <c r="R864" s="80"/>
      <c r="S864" s="78"/>
    </row>
    <row r="865" spans="2:19" x14ac:dyDescent="0.2">
      <c r="B865" s="79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1"/>
      <c r="O865" s="81"/>
      <c r="P865" s="82"/>
      <c r="Q865" s="81"/>
      <c r="R865" s="80"/>
      <c r="S865" s="78"/>
    </row>
    <row r="866" spans="2:19" x14ac:dyDescent="0.2">
      <c r="B866" s="79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1"/>
      <c r="O866" s="81"/>
      <c r="P866" s="82"/>
      <c r="Q866" s="81"/>
      <c r="R866" s="80"/>
      <c r="S866" s="78"/>
    </row>
    <row r="867" spans="2:19" x14ac:dyDescent="0.2">
      <c r="B867" s="79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1"/>
      <c r="O867" s="81"/>
      <c r="P867" s="82"/>
      <c r="Q867" s="81"/>
      <c r="R867" s="80"/>
      <c r="S867" s="78"/>
    </row>
    <row r="868" spans="2:19" x14ac:dyDescent="0.2">
      <c r="B868" s="79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1"/>
      <c r="O868" s="81"/>
      <c r="P868" s="82"/>
      <c r="Q868" s="81"/>
      <c r="R868" s="80"/>
      <c r="S868" s="78"/>
    </row>
    <row r="869" spans="2:19" x14ac:dyDescent="0.2">
      <c r="B869" s="79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1"/>
      <c r="O869" s="81"/>
      <c r="P869" s="82"/>
      <c r="Q869" s="81"/>
      <c r="R869" s="80"/>
      <c r="S869" s="78"/>
    </row>
    <row r="870" spans="2:19" x14ac:dyDescent="0.2">
      <c r="B870" s="79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1"/>
      <c r="O870" s="81"/>
      <c r="P870" s="82"/>
      <c r="Q870" s="81"/>
      <c r="R870" s="80"/>
      <c r="S870" s="78"/>
    </row>
    <row r="871" spans="2:19" x14ac:dyDescent="0.2">
      <c r="B871" s="79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1"/>
      <c r="O871" s="81"/>
      <c r="P871" s="82"/>
      <c r="Q871" s="81"/>
      <c r="R871" s="80"/>
      <c r="S871" s="78"/>
    </row>
    <row r="872" spans="2:19" x14ac:dyDescent="0.2">
      <c r="B872" s="79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1"/>
      <c r="O872" s="81"/>
      <c r="P872" s="82"/>
      <c r="Q872" s="81"/>
      <c r="R872" s="80"/>
      <c r="S872" s="78"/>
    </row>
    <row r="873" spans="2:19" x14ac:dyDescent="0.2">
      <c r="B873" s="79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1"/>
      <c r="O873" s="81"/>
      <c r="P873" s="82"/>
      <c r="Q873" s="81"/>
      <c r="R873" s="80"/>
      <c r="S873" s="78"/>
    </row>
    <row r="874" spans="2:19" x14ac:dyDescent="0.2">
      <c r="B874" s="79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1"/>
      <c r="O874" s="81"/>
      <c r="P874" s="82"/>
      <c r="Q874" s="81"/>
      <c r="R874" s="80"/>
      <c r="S874" s="78"/>
    </row>
    <row r="875" spans="2:19" x14ac:dyDescent="0.2">
      <c r="B875" s="79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1"/>
      <c r="O875" s="81"/>
      <c r="P875" s="82"/>
      <c r="Q875" s="81"/>
      <c r="R875" s="80"/>
      <c r="S875" s="78"/>
    </row>
    <row r="876" spans="2:19" x14ac:dyDescent="0.2">
      <c r="B876" s="79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1"/>
      <c r="O876" s="81"/>
      <c r="P876" s="82"/>
      <c r="Q876" s="81"/>
      <c r="R876" s="80"/>
      <c r="S876" s="78"/>
    </row>
    <row r="877" spans="2:19" x14ac:dyDescent="0.2">
      <c r="B877" s="79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1"/>
      <c r="O877" s="81"/>
      <c r="P877" s="82"/>
      <c r="Q877" s="81"/>
      <c r="R877" s="80"/>
      <c r="S877" s="78"/>
    </row>
    <row r="878" spans="2:19" x14ac:dyDescent="0.2">
      <c r="B878" s="79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1"/>
      <c r="O878" s="81"/>
      <c r="P878" s="82"/>
      <c r="Q878" s="81"/>
      <c r="R878" s="80"/>
      <c r="S878" s="78"/>
    </row>
    <row r="879" spans="2:19" x14ac:dyDescent="0.2">
      <c r="B879" s="79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1"/>
      <c r="O879" s="81"/>
      <c r="P879" s="82"/>
      <c r="Q879" s="81"/>
      <c r="R879" s="80"/>
      <c r="S879" s="78"/>
    </row>
    <row r="880" spans="2:19" x14ac:dyDescent="0.2">
      <c r="B880" s="79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1"/>
      <c r="O880" s="81"/>
      <c r="P880" s="82"/>
      <c r="Q880" s="81"/>
      <c r="R880" s="80"/>
      <c r="S880" s="78"/>
    </row>
    <row r="881" spans="2:19" x14ac:dyDescent="0.2">
      <c r="B881" s="79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1"/>
      <c r="O881" s="81"/>
      <c r="P881" s="82"/>
      <c r="Q881" s="81"/>
      <c r="R881" s="80"/>
      <c r="S881" s="78"/>
    </row>
    <row r="882" spans="2:19" x14ac:dyDescent="0.2">
      <c r="B882" s="79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1"/>
      <c r="O882" s="81"/>
      <c r="P882" s="82"/>
      <c r="Q882" s="81"/>
      <c r="R882" s="80"/>
      <c r="S882" s="78"/>
    </row>
    <row r="883" spans="2:19" x14ac:dyDescent="0.2">
      <c r="B883" s="79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1"/>
      <c r="O883" s="81"/>
      <c r="P883" s="82"/>
      <c r="Q883" s="81"/>
      <c r="R883" s="80"/>
      <c r="S883" s="78"/>
    </row>
    <row r="884" spans="2:19" x14ac:dyDescent="0.2">
      <c r="B884" s="79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1"/>
      <c r="O884" s="81"/>
      <c r="P884" s="82"/>
      <c r="Q884" s="81"/>
      <c r="R884" s="80"/>
      <c r="S884" s="78"/>
    </row>
    <row r="885" spans="2:19" x14ac:dyDescent="0.2">
      <c r="B885" s="79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1"/>
      <c r="O885" s="81"/>
      <c r="P885" s="82"/>
      <c r="Q885" s="81"/>
      <c r="R885" s="80"/>
      <c r="S885" s="78"/>
    </row>
    <row r="886" spans="2:19" x14ac:dyDescent="0.2">
      <c r="B886" s="79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1"/>
      <c r="O886" s="81"/>
      <c r="P886" s="82"/>
      <c r="Q886" s="81"/>
      <c r="R886" s="80"/>
      <c r="S886" s="78"/>
    </row>
    <row r="887" spans="2:19" x14ac:dyDescent="0.2">
      <c r="B887" s="79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1"/>
      <c r="O887" s="81"/>
      <c r="P887" s="82"/>
      <c r="Q887" s="81"/>
      <c r="R887" s="80"/>
      <c r="S887" s="78"/>
    </row>
    <row r="888" spans="2:19" x14ac:dyDescent="0.2">
      <c r="B888" s="79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1"/>
      <c r="O888" s="81"/>
      <c r="P888" s="82"/>
      <c r="Q888" s="81"/>
      <c r="R888" s="80"/>
      <c r="S888" s="78"/>
    </row>
    <row r="889" spans="2:19" x14ac:dyDescent="0.2">
      <c r="B889" s="79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1"/>
      <c r="O889" s="81"/>
      <c r="P889" s="82"/>
      <c r="Q889" s="81"/>
      <c r="R889" s="80"/>
      <c r="S889" s="78"/>
    </row>
    <row r="890" spans="2:19" x14ac:dyDescent="0.2">
      <c r="B890" s="79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1"/>
      <c r="O890" s="81"/>
      <c r="P890" s="82"/>
      <c r="Q890" s="81"/>
      <c r="R890" s="80"/>
      <c r="S890" s="78"/>
    </row>
    <row r="891" spans="2:19" x14ac:dyDescent="0.2">
      <c r="B891" s="79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1"/>
      <c r="O891" s="81"/>
      <c r="P891" s="82"/>
      <c r="Q891" s="81"/>
      <c r="R891" s="80"/>
      <c r="S891" s="78"/>
    </row>
    <row r="892" spans="2:19" x14ac:dyDescent="0.2">
      <c r="B892" s="79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1"/>
      <c r="O892" s="81"/>
      <c r="P892" s="82"/>
      <c r="Q892" s="81"/>
      <c r="R892" s="80"/>
      <c r="S892" s="78"/>
    </row>
    <row r="893" spans="2:19" x14ac:dyDescent="0.2">
      <c r="B893" s="79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1"/>
      <c r="O893" s="81"/>
      <c r="P893" s="82"/>
      <c r="Q893" s="81"/>
      <c r="R893" s="80"/>
      <c r="S893" s="78"/>
    </row>
    <row r="894" spans="2:19" x14ac:dyDescent="0.2">
      <c r="B894" s="79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1"/>
      <c r="O894" s="81"/>
      <c r="P894" s="82"/>
      <c r="Q894" s="81"/>
      <c r="R894" s="80"/>
      <c r="S894" s="78"/>
    </row>
    <row r="895" spans="2:19" x14ac:dyDescent="0.2">
      <c r="B895" s="79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1"/>
      <c r="O895" s="81"/>
      <c r="P895" s="82"/>
      <c r="Q895" s="81"/>
      <c r="R895" s="80"/>
      <c r="S895" s="78"/>
    </row>
    <row r="896" spans="2:19" x14ac:dyDescent="0.2">
      <c r="B896" s="79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1"/>
      <c r="O896" s="81"/>
      <c r="P896" s="82"/>
      <c r="Q896" s="81"/>
      <c r="R896" s="80"/>
      <c r="S896" s="78"/>
    </row>
    <row r="897" spans="2:19" x14ac:dyDescent="0.2">
      <c r="B897" s="79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1"/>
      <c r="O897" s="81"/>
      <c r="P897" s="82"/>
      <c r="Q897" s="81"/>
      <c r="R897" s="80"/>
      <c r="S897" s="78"/>
    </row>
    <row r="898" spans="2:19" x14ac:dyDescent="0.2">
      <c r="B898" s="79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1"/>
      <c r="O898" s="81"/>
      <c r="P898" s="82"/>
      <c r="Q898" s="81"/>
      <c r="R898" s="80"/>
      <c r="S898" s="78"/>
    </row>
    <row r="899" spans="2:19" x14ac:dyDescent="0.2">
      <c r="B899" s="79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1"/>
      <c r="O899" s="81"/>
      <c r="P899" s="82"/>
      <c r="Q899" s="81"/>
      <c r="R899" s="80"/>
      <c r="S899" s="78"/>
    </row>
    <row r="900" spans="2:19" x14ac:dyDescent="0.2">
      <c r="B900" s="79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1"/>
      <c r="O900" s="81"/>
      <c r="P900" s="82"/>
      <c r="Q900" s="81"/>
      <c r="R900" s="80"/>
      <c r="S900" s="78"/>
    </row>
    <row r="901" spans="2:19" x14ac:dyDescent="0.2">
      <c r="B901" s="79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1"/>
      <c r="O901" s="81"/>
      <c r="P901" s="82"/>
      <c r="Q901" s="81"/>
      <c r="R901" s="80"/>
      <c r="S901" s="78"/>
    </row>
    <row r="902" spans="2:19" x14ac:dyDescent="0.2">
      <c r="B902" s="79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1"/>
      <c r="O902" s="81"/>
      <c r="P902" s="82"/>
      <c r="Q902" s="81"/>
      <c r="R902" s="80"/>
      <c r="S902" s="78"/>
    </row>
    <row r="903" spans="2:19" x14ac:dyDescent="0.2">
      <c r="B903" s="79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1"/>
      <c r="O903" s="81"/>
      <c r="P903" s="82"/>
      <c r="Q903" s="81"/>
      <c r="R903" s="80"/>
      <c r="S903" s="78"/>
    </row>
    <row r="904" spans="2:19" x14ac:dyDescent="0.2">
      <c r="B904" s="79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1"/>
      <c r="O904" s="81"/>
      <c r="P904" s="82"/>
      <c r="Q904" s="81"/>
      <c r="R904" s="80"/>
      <c r="S904" s="78"/>
    </row>
    <row r="905" spans="2:19" x14ac:dyDescent="0.2">
      <c r="B905" s="79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1"/>
      <c r="O905" s="81"/>
      <c r="P905" s="82"/>
      <c r="Q905" s="81"/>
      <c r="R905" s="80"/>
      <c r="S905" s="78"/>
    </row>
    <row r="906" spans="2:19" x14ac:dyDescent="0.2">
      <c r="B906" s="79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1"/>
      <c r="O906" s="81"/>
      <c r="P906" s="82"/>
      <c r="Q906" s="81"/>
      <c r="R906" s="80"/>
      <c r="S906" s="78"/>
    </row>
    <row r="907" spans="2:19" x14ac:dyDescent="0.2">
      <c r="B907" s="79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1"/>
      <c r="O907" s="81"/>
      <c r="P907" s="82"/>
      <c r="Q907" s="81"/>
      <c r="R907" s="80"/>
      <c r="S907" s="78"/>
    </row>
    <row r="908" spans="2:19" x14ac:dyDescent="0.2">
      <c r="B908" s="79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1"/>
      <c r="O908" s="81"/>
      <c r="P908" s="82"/>
      <c r="Q908" s="81"/>
      <c r="R908" s="80"/>
      <c r="S908" s="78"/>
    </row>
    <row r="909" spans="2:19" x14ac:dyDescent="0.2">
      <c r="B909" s="79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1"/>
      <c r="O909" s="81"/>
      <c r="P909" s="82"/>
      <c r="Q909" s="81"/>
      <c r="R909" s="80"/>
      <c r="S909" s="78"/>
    </row>
    <row r="910" spans="2:19" x14ac:dyDescent="0.2">
      <c r="B910" s="79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1"/>
      <c r="O910" s="81"/>
      <c r="P910" s="82"/>
      <c r="Q910" s="81"/>
      <c r="R910" s="80"/>
      <c r="S910" s="78"/>
    </row>
    <row r="911" spans="2:19" x14ac:dyDescent="0.2">
      <c r="B911" s="79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1"/>
      <c r="O911" s="81"/>
      <c r="P911" s="82"/>
      <c r="Q911" s="81"/>
      <c r="R911" s="80"/>
      <c r="S911" s="78"/>
    </row>
    <row r="912" spans="2:19" x14ac:dyDescent="0.2">
      <c r="B912" s="79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1"/>
      <c r="O912" s="81"/>
      <c r="P912" s="82"/>
      <c r="Q912" s="81"/>
      <c r="R912" s="80"/>
      <c r="S912" s="78"/>
    </row>
    <row r="913" spans="2:19" x14ac:dyDescent="0.2">
      <c r="B913" s="79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1"/>
      <c r="O913" s="81"/>
      <c r="P913" s="82"/>
      <c r="Q913" s="81"/>
      <c r="R913" s="80"/>
      <c r="S913" s="78"/>
    </row>
    <row r="914" spans="2:19" x14ac:dyDescent="0.2">
      <c r="B914" s="79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1"/>
      <c r="O914" s="81"/>
      <c r="P914" s="82"/>
      <c r="Q914" s="81"/>
      <c r="R914" s="80"/>
      <c r="S914" s="78"/>
    </row>
    <row r="915" spans="2:19" x14ac:dyDescent="0.2">
      <c r="B915" s="79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1"/>
      <c r="O915" s="81"/>
      <c r="P915" s="82"/>
      <c r="Q915" s="81"/>
      <c r="R915" s="80"/>
      <c r="S915" s="78"/>
    </row>
    <row r="916" spans="2:19" x14ac:dyDescent="0.2">
      <c r="B916" s="79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1"/>
      <c r="O916" s="81"/>
      <c r="P916" s="82"/>
      <c r="Q916" s="81"/>
      <c r="R916" s="80"/>
      <c r="S916" s="78"/>
    </row>
    <row r="917" spans="2:19" x14ac:dyDescent="0.2">
      <c r="B917" s="79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1"/>
      <c r="O917" s="81"/>
      <c r="P917" s="82"/>
      <c r="Q917" s="81"/>
      <c r="R917" s="80"/>
      <c r="S917" s="78"/>
    </row>
    <row r="918" spans="2:19" x14ac:dyDescent="0.2">
      <c r="B918" s="79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1"/>
      <c r="O918" s="81"/>
      <c r="P918" s="82"/>
      <c r="Q918" s="81"/>
      <c r="R918" s="80"/>
      <c r="S918" s="78"/>
    </row>
    <row r="919" spans="2:19" x14ac:dyDescent="0.2">
      <c r="B919" s="79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1"/>
      <c r="O919" s="81"/>
      <c r="P919" s="82"/>
      <c r="Q919" s="81"/>
      <c r="R919" s="80"/>
      <c r="S919" s="78"/>
    </row>
    <row r="920" spans="2:19" x14ac:dyDescent="0.2">
      <c r="B920" s="79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1"/>
      <c r="O920" s="81"/>
      <c r="P920" s="82"/>
      <c r="Q920" s="81"/>
      <c r="R920" s="80"/>
      <c r="S920" s="78"/>
    </row>
    <row r="921" spans="2:19" x14ac:dyDescent="0.2">
      <c r="B921" s="79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1"/>
      <c r="O921" s="81"/>
      <c r="P921" s="82"/>
      <c r="Q921" s="81"/>
      <c r="R921" s="80"/>
      <c r="S921" s="78"/>
    </row>
    <row r="922" spans="2:19" x14ac:dyDescent="0.2">
      <c r="B922" s="79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1"/>
      <c r="O922" s="81"/>
      <c r="P922" s="82"/>
      <c r="Q922" s="81"/>
      <c r="R922" s="80"/>
      <c r="S922" s="78"/>
    </row>
    <row r="923" spans="2:19" x14ac:dyDescent="0.2">
      <c r="B923" s="79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1"/>
      <c r="O923" s="81"/>
      <c r="P923" s="82"/>
      <c r="Q923" s="81"/>
      <c r="R923" s="80"/>
      <c r="S923" s="78"/>
    </row>
    <row r="924" spans="2:19" x14ac:dyDescent="0.2">
      <c r="B924" s="79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1"/>
      <c r="O924" s="81"/>
      <c r="P924" s="82"/>
      <c r="Q924" s="81"/>
      <c r="R924" s="80"/>
      <c r="S924" s="78"/>
    </row>
    <row r="925" spans="2:19" x14ac:dyDescent="0.2">
      <c r="B925" s="79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1"/>
      <c r="O925" s="81"/>
      <c r="P925" s="82"/>
      <c r="Q925" s="81"/>
      <c r="R925" s="80"/>
      <c r="S925" s="78"/>
    </row>
    <row r="926" spans="2:19" x14ac:dyDescent="0.2">
      <c r="B926" s="79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1"/>
      <c r="O926" s="81"/>
      <c r="P926" s="82"/>
      <c r="Q926" s="81"/>
      <c r="R926" s="80"/>
      <c r="S926" s="78"/>
    </row>
    <row r="927" spans="2:19" x14ac:dyDescent="0.2">
      <c r="B927" s="79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1"/>
      <c r="O927" s="81"/>
      <c r="P927" s="82"/>
      <c r="Q927" s="81"/>
      <c r="R927" s="80"/>
      <c r="S927" s="78"/>
    </row>
    <row r="928" spans="2:19" x14ac:dyDescent="0.2">
      <c r="B928" s="79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1"/>
      <c r="O928" s="81"/>
      <c r="P928" s="82"/>
      <c r="Q928" s="81"/>
      <c r="R928" s="80"/>
      <c r="S928" s="78"/>
    </row>
    <row r="929" spans="2:19" x14ac:dyDescent="0.2">
      <c r="B929" s="79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1"/>
      <c r="O929" s="81"/>
      <c r="P929" s="82"/>
      <c r="Q929" s="81"/>
      <c r="R929" s="80"/>
      <c r="S929" s="78"/>
    </row>
    <row r="930" spans="2:19" x14ac:dyDescent="0.2">
      <c r="B930" s="79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1"/>
      <c r="O930" s="81"/>
      <c r="P930" s="82"/>
      <c r="Q930" s="81"/>
      <c r="R930" s="80"/>
      <c r="S930" s="78"/>
    </row>
    <row r="931" spans="2:19" x14ac:dyDescent="0.2">
      <c r="B931" s="79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1"/>
      <c r="O931" s="81"/>
      <c r="P931" s="82"/>
      <c r="Q931" s="81"/>
      <c r="R931" s="80"/>
      <c r="S931" s="78"/>
    </row>
    <row r="932" spans="2:19" x14ac:dyDescent="0.2">
      <c r="B932" s="79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1"/>
      <c r="O932" s="81"/>
      <c r="P932" s="82"/>
      <c r="Q932" s="81"/>
      <c r="R932" s="80"/>
      <c r="S932" s="78"/>
    </row>
    <row r="933" spans="2:19" x14ac:dyDescent="0.2">
      <c r="B933" s="79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1"/>
      <c r="O933" s="81"/>
      <c r="P933" s="82"/>
      <c r="Q933" s="81"/>
      <c r="R933" s="80"/>
      <c r="S933" s="78"/>
    </row>
    <row r="934" spans="2:19" x14ac:dyDescent="0.2">
      <c r="B934" s="79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1"/>
      <c r="O934" s="81"/>
      <c r="P934" s="82"/>
      <c r="Q934" s="81"/>
      <c r="R934" s="80"/>
      <c r="S934" s="78"/>
    </row>
    <row r="935" spans="2:19" x14ac:dyDescent="0.2">
      <c r="B935" s="79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1"/>
      <c r="O935" s="81"/>
      <c r="P935" s="82"/>
      <c r="Q935" s="81"/>
      <c r="R935" s="80"/>
      <c r="S935" s="78"/>
    </row>
    <row r="936" spans="2:19" x14ac:dyDescent="0.2">
      <c r="B936" s="79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1"/>
      <c r="O936" s="81"/>
      <c r="P936" s="82"/>
      <c r="Q936" s="81"/>
      <c r="R936" s="80"/>
      <c r="S936" s="78"/>
    </row>
    <row r="937" spans="2:19" x14ac:dyDescent="0.2">
      <c r="B937" s="79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1"/>
      <c r="O937" s="81"/>
      <c r="P937" s="82"/>
      <c r="Q937" s="81"/>
      <c r="R937" s="80"/>
      <c r="S937" s="78"/>
    </row>
    <row r="938" spans="2:19" x14ac:dyDescent="0.2">
      <c r="B938" s="79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1"/>
      <c r="O938" s="81"/>
      <c r="P938" s="82"/>
      <c r="Q938" s="81"/>
      <c r="R938" s="80"/>
      <c r="S938" s="78"/>
    </row>
    <row r="939" spans="2:19" x14ac:dyDescent="0.2">
      <c r="B939" s="79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1"/>
      <c r="O939" s="81"/>
      <c r="P939" s="82"/>
      <c r="Q939" s="81"/>
      <c r="R939" s="80"/>
      <c r="S939" s="78"/>
    </row>
    <row r="940" spans="2:19" x14ac:dyDescent="0.2">
      <c r="B940" s="79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1"/>
      <c r="O940" s="81"/>
      <c r="P940" s="82"/>
      <c r="Q940" s="81"/>
      <c r="R940" s="80"/>
      <c r="S940" s="78"/>
    </row>
    <row r="941" spans="2:19" x14ac:dyDescent="0.2">
      <c r="B941" s="79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1"/>
      <c r="O941" s="81"/>
      <c r="P941" s="82"/>
      <c r="Q941" s="81"/>
      <c r="R941" s="80"/>
      <c r="S941" s="78"/>
    </row>
    <row r="942" spans="2:19" x14ac:dyDescent="0.2">
      <c r="B942" s="79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1"/>
      <c r="O942" s="81"/>
      <c r="P942" s="82"/>
      <c r="Q942" s="81"/>
      <c r="R942" s="80"/>
      <c r="S942" s="78"/>
    </row>
    <row r="943" spans="2:19" x14ac:dyDescent="0.2">
      <c r="B943" s="79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1"/>
      <c r="O943" s="81"/>
      <c r="P943" s="82"/>
      <c r="Q943" s="81"/>
      <c r="R943" s="80"/>
      <c r="S943" s="78"/>
    </row>
    <row r="944" spans="2:19" x14ac:dyDescent="0.2">
      <c r="B944" s="79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1"/>
      <c r="O944" s="81"/>
      <c r="P944" s="82"/>
      <c r="Q944" s="81"/>
      <c r="R944" s="80"/>
      <c r="S944" s="78"/>
    </row>
    <row r="945" spans="2:19" x14ac:dyDescent="0.2">
      <c r="B945" s="79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1"/>
      <c r="O945" s="81"/>
      <c r="P945" s="82"/>
      <c r="Q945" s="81"/>
      <c r="R945" s="80"/>
      <c r="S945" s="78"/>
    </row>
    <row r="946" spans="2:19" x14ac:dyDescent="0.2">
      <c r="B946" s="79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1"/>
      <c r="O946" s="81"/>
      <c r="P946" s="82"/>
      <c r="Q946" s="81"/>
      <c r="R946" s="80"/>
      <c r="S946" s="78"/>
    </row>
    <row r="947" spans="2:19" x14ac:dyDescent="0.2">
      <c r="B947" s="79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1"/>
      <c r="O947" s="81"/>
      <c r="P947" s="82"/>
      <c r="Q947" s="81"/>
      <c r="R947" s="80"/>
      <c r="S947" s="78"/>
    </row>
    <row r="948" spans="2:19" x14ac:dyDescent="0.2">
      <c r="B948" s="79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1"/>
      <c r="O948" s="81"/>
      <c r="P948" s="82"/>
      <c r="Q948" s="81"/>
      <c r="R948" s="80"/>
      <c r="S948" s="78"/>
    </row>
    <row r="949" spans="2:19" x14ac:dyDescent="0.2">
      <c r="B949" s="79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1"/>
      <c r="O949" s="81"/>
      <c r="P949" s="82"/>
      <c r="Q949" s="81"/>
      <c r="R949" s="80"/>
      <c r="S949" s="78"/>
    </row>
    <row r="950" spans="2:19" x14ac:dyDescent="0.2">
      <c r="B950" s="79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1"/>
      <c r="O950" s="81"/>
      <c r="P950" s="82"/>
      <c r="Q950" s="81"/>
      <c r="R950" s="80"/>
      <c r="S950" s="78"/>
    </row>
    <row r="951" spans="2:19" x14ac:dyDescent="0.2">
      <c r="B951" s="79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1"/>
      <c r="O951" s="81"/>
      <c r="P951" s="82"/>
      <c r="Q951" s="81"/>
      <c r="R951" s="80"/>
      <c r="S951" s="78"/>
    </row>
    <row r="952" spans="2:19" x14ac:dyDescent="0.2">
      <c r="B952" s="79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1"/>
      <c r="O952" s="81"/>
      <c r="P952" s="82"/>
      <c r="Q952" s="81"/>
      <c r="R952" s="80"/>
      <c r="S952" s="78"/>
    </row>
    <row r="953" spans="2:19" x14ac:dyDescent="0.2">
      <c r="B953" s="79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1"/>
      <c r="O953" s="81"/>
      <c r="P953" s="82"/>
      <c r="Q953" s="81"/>
      <c r="R953" s="80"/>
      <c r="S953" s="78"/>
    </row>
    <row r="954" spans="2:19" x14ac:dyDescent="0.2">
      <c r="B954" s="79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1"/>
      <c r="O954" s="81"/>
      <c r="P954" s="82"/>
      <c r="Q954" s="81"/>
      <c r="R954" s="80"/>
      <c r="S954" s="78"/>
    </row>
    <row r="955" spans="2:19" x14ac:dyDescent="0.2">
      <c r="B955" s="79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1"/>
      <c r="O955" s="81"/>
      <c r="P955" s="82"/>
      <c r="Q955" s="81"/>
      <c r="R955" s="80"/>
      <c r="S955" s="78"/>
    </row>
    <row r="956" spans="2:19" x14ac:dyDescent="0.2">
      <c r="B956" s="79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1"/>
      <c r="O956" s="81"/>
      <c r="P956" s="82"/>
      <c r="Q956" s="81"/>
      <c r="R956" s="80"/>
      <c r="S956" s="78"/>
    </row>
    <row r="957" spans="2:19" x14ac:dyDescent="0.2">
      <c r="B957" s="79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1"/>
      <c r="O957" s="81"/>
      <c r="P957" s="82"/>
      <c r="Q957" s="81"/>
      <c r="R957" s="80"/>
      <c r="S957" s="78"/>
    </row>
    <row r="958" spans="2:19" x14ac:dyDescent="0.2">
      <c r="B958" s="79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1"/>
      <c r="O958" s="81"/>
      <c r="P958" s="82"/>
      <c r="Q958" s="81"/>
      <c r="R958" s="80"/>
      <c r="S958" s="78"/>
    </row>
    <row r="959" spans="2:19" x14ac:dyDescent="0.2">
      <c r="B959" s="79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1"/>
      <c r="O959" s="81"/>
      <c r="P959" s="82"/>
      <c r="Q959" s="81"/>
      <c r="R959" s="80"/>
      <c r="S959" s="78"/>
    </row>
    <row r="960" spans="2:19" x14ac:dyDescent="0.2">
      <c r="B960" s="79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1"/>
      <c r="O960" s="81"/>
      <c r="P960" s="82"/>
      <c r="Q960" s="81"/>
      <c r="R960" s="80"/>
      <c r="S960" s="78"/>
    </row>
    <row r="961" spans="2:19" x14ac:dyDescent="0.2">
      <c r="B961" s="79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1"/>
      <c r="O961" s="81"/>
      <c r="P961" s="82"/>
      <c r="Q961" s="81"/>
      <c r="R961" s="80"/>
      <c r="S961" s="78"/>
    </row>
    <row r="962" spans="2:19" x14ac:dyDescent="0.2">
      <c r="B962" s="79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1"/>
      <c r="O962" s="81"/>
      <c r="P962" s="82"/>
      <c r="Q962" s="81"/>
      <c r="R962" s="80"/>
      <c r="S962" s="78"/>
    </row>
    <row r="963" spans="2:19" x14ac:dyDescent="0.2">
      <c r="B963" s="79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1"/>
      <c r="O963" s="81"/>
      <c r="P963" s="82"/>
      <c r="Q963" s="81"/>
      <c r="R963" s="80"/>
      <c r="S963" s="78"/>
    </row>
    <row r="964" spans="2:19" x14ac:dyDescent="0.2">
      <c r="B964" s="79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1"/>
      <c r="O964" s="81"/>
      <c r="P964" s="82"/>
      <c r="Q964" s="81"/>
      <c r="R964" s="80"/>
      <c r="S964" s="78"/>
    </row>
    <row r="965" spans="2:19" x14ac:dyDescent="0.2">
      <c r="B965" s="79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1"/>
      <c r="O965" s="81"/>
      <c r="P965" s="82"/>
      <c r="Q965" s="81"/>
      <c r="R965" s="80"/>
      <c r="S965" s="78"/>
    </row>
    <row r="966" spans="2:19" x14ac:dyDescent="0.2">
      <c r="B966" s="79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1"/>
      <c r="O966" s="81"/>
      <c r="P966" s="82"/>
      <c r="Q966" s="81"/>
      <c r="R966" s="80"/>
      <c r="S966" s="78"/>
    </row>
    <row r="967" spans="2:19" x14ac:dyDescent="0.2">
      <c r="B967" s="79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1"/>
      <c r="O967" s="81"/>
      <c r="P967" s="82"/>
      <c r="Q967" s="81"/>
      <c r="R967" s="80"/>
      <c r="S967" s="78"/>
    </row>
    <row r="968" spans="2:19" x14ac:dyDescent="0.2">
      <c r="B968" s="79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1"/>
      <c r="O968" s="81"/>
      <c r="P968" s="82"/>
      <c r="Q968" s="81"/>
      <c r="R968" s="80"/>
      <c r="S968" s="78"/>
    </row>
    <row r="969" spans="2:19" x14ac:dyDescent="0.2">
      <c r="B969" s="79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1"/>
      <c r="O969" s="81"/>
      <c r="P969" s="82"/>
      <c r="Q969" s="81"/>
      <c r="R969" s="80"/>
      <c r="S969" s="78"/>
    </row>
    <row r="970" spans="2:19" x14ac:dyDescent="0.2">
      <c r="B970" s="79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1"/>
      <c r="O970" s="81"/>
      <c r="P970" s="82"/>
      <c r="Q970" s="81"/>
      <c r="R970" s="80"/>
      <c r="S970" s="78"/>
    </row>
    <row r="971" spans="2:19" x14ac:dyDescent="0.2">
      <c r="B971" s="79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1"/>
      <c r="O971" s="81"/>
      <c r="P971" s="82"/>
      <c r="Q971" s="81"/>
      <c r="R971" s="80"/>
      <c r="S971" s="78"/>
    </row>
    <row r="972" spans="2:19" x14ac:dyDescent="0.2">
      <c r="B972" s="79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1"/>
      <c r="O972" s="81"/>
      <c r="P972" s="82"/>
      <c r="Q972" s="81"/>
      <c r="R972" s="80"/>
      <c r="S972" s="78"/>
    </row>
    <row r="973" spans="2:19" x14ac:dyDescent="0.2">
      <c r="B973" s="79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1"/>
      <c r="O973" s="81"/>
      <c r="P973" s="82"/>
      <c r="Q973" s="81"/>
      <c r="R973" s="80"/>
      <c r="S973" s="78"/>
    </row>
    <row r="974" spans="2:19" x14ac:dyDescent="0.2">
      <c r="B974" s="79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1"/>
      <c r="O974" s="81"/>
      <c r="P974" s="82"/>
      <c r="Q974" s="81"/>
      <c r="R974" s="80"/>
      <c r="S974" s="78"/>
    </row>
    <row r="975" spans="2:19" x14ac:dyDescent="0.2">
      <c r="B975" s="79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1"/>
      <c r="O975" s="81"/>
      <c r="P975" s="82"/>
      <c r="Q975" s="81"/>
      <c r="R975" s="80"/>
      <c r="S975" s="78"/>
    </row>
    <row r="976" spans="2:19" x14ac:dyDescent="0.2">
      <c r="B976" s="79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1"/>
      <c r="O976" s="81"/>
      <c r="P976" s="82"/>
      <c r="Q976" s="81"/>
      <c r="R976" s="80"/>
      <c r="S976" s="78"/>
    </row>
    <row r="977" spans="2:19" x14ac:dyDescent="0.2">
      <c r="B977" s="79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1"/>
      <c r="O977" s="81"/>
      <c r="P977" s="82"/>
      <c r="Q977" s="81"/>
      <c r="R977" s="80"/>
      <c r="S977" s="78"/>
    </row>
    <row r="978" spans="2:19" x14ac:dyDescent="0.2">
      <c r="B978" s="79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1"/>
      <c r="O978" s="81"/>
      <c r="P978" s="82"/>
      <c r="Q978" s="81"/>
      <c r="R978" s="80"/>
      <c r="S978" s="78"/>
    </row>
    <row r="979" spans="2:19" x14ac:dyDescent="0.2">
      <c r="B979" s="79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1"/>
      <c r="O979" s="81"/>
      <c r="P979" s="82"/>
      <c r="Q979" s="81"/>
      <c r="R979" s="80"/>
      <c r="S979" s="78"/>
    </row>
    <row r="980" spans="2:19" x14ac:dyDescent="0.2">
      <c r="B980" s="79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1"/>
      <c r="O980" s="81"/>
      <c r="P980" s="82"/>
      <c r="Q980" s="81"/>
      <c r="R980" s="80"/>
      <c r="S980" s="78"/>
    </row>
    <row r="981" spans="2:19" x14ac:dyDescent="0.2">
      <c r="B981" s="79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1"/>
      <c r="O981" s="81"/>
      <c r="P981" s="82"/>
      <c r="Q981" s="81"/>
      <c r="R981" s="80"/>
      <c r="S981" s="78"/>
    </row>
    <row r="982" spans="2:19" x14ac:dyDescent="0.2">
      <c r="B982" s="79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1"/>
      <c r="O982" s="81"/>
      <c r="P982" s="82"/>
      <c r="Q982" s="81"/>
      <c r="R982" s="80"/>
      <c r="S982" s="78"/>
    </row>
    <row r="983" spans="2:19" x14ac:dyDescent="0.2">
      <c r="B983" s="79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1"/>
      <c r="O983" s="81"/>
      <c r="P983" s="82"/>
      <c r="Q983" s="81"/>
      <c r="R983" s="80"/>
      <c r="S983" s="78"/>
    </row>
    <row r="984" spans="2:19" x14ac:dyDescent="0.2">
      <c r="B984" s="79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1"/>
      <c r="O984" s="81"/>
      <c r="P984" s="82"/>
      <c r="Q984" s="81"/>
      <c r="R984" s="80"/>
      <c r="S984" s="78"/>
    </row>
    <row r="985" spans="2:19" x14ac:dyDescent="0.2">
      <c r="B985" s="79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1"/>
      <c r="O985" s="81"/>
      <c r="P985" s="82"/>
      <c r="Q985" s="81"/>
      <c r="R985" s="80"/>
      <c r="S985" s="78"/>
    </row>
    <row r="986" spans="2:19" x14ac:dyDescent="0.2">
      <c r="B986" s="79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1"/>
      <c r="O986" s="81"/>
      <c r="P986" s="82"/>
      <c r="Q986" s="81"/>
      <c r="R986" s="80"/>
      <c r="S986" s="78"/>
    </row>
    <row r="987" spans="2:19" x14ac:dyDescent="0.2">
      <c r="B987" s="79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1"/>
      <c r="O987" s="81"/>
      <c r="P987" s="82"/>
      <c r="Q987" s="81"/>
      <c r="R987" s="80"/>
      <c r="S987" s="78"/>
    </row>
    <row r="988" spans="2:19" x14ac:dyDescent="0.2">
      <c r="B988" s="79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1"/>
      <c r="O988" s="81"/>
      <c r="P988" s="82"/>
      <c r="Q988" s="81"/>
      <c r="R988" s="80"/>
      <c r="S988" s="78"/>
    </row>
    <row r="989" spans="2:19" x14ac:dyDescent="0.2">
      <c r="B989" s="79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1"/>
      <c r="O989" s="81"/>
      <c r="P989" s="82"/>
      <c r="Q989" s="81"/>
      <c r="R989" s="80"/>
      <c r="S989" s="78"/>
    </row>
    <row r="990" spans="2:19" x14ac:dyDescent="0.2">
      <c r="B990" s="79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1"/>
      <c r="O990" s="81"/>
      <c r="P990" s="82"/>
      <c r="Q990" s="81"/>
      <c r="R990" s="80"/>
      <c r="S990" s="78"/>
    </row>
    <row r="991" spans="2:19" x14ac:dyDescent="0.2">
      <c r="B991" s="79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1"/>
      <c r="O991" s="81"/>
      <c r="P991" s="82"/>
      <c r="Q991" s="81"/>
      <c r="R991" s="80"/>
      <c r="S991" s="78"/>
    </row>
    <row r="992" spans="2:19" x14ac:dyDescent="0.2">
      <c r="B992" s="79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1"/>
      <c r="O992" s="81"/>
      <c r="P992" s="82"/>
      <c r="Q992" s="81"/>
      <c r="R992" s="80"/>
      <c r="S992" s="78"/>
    </row>
    <row r="993" spans="2:19" x14ac:dyDescent="0.2">
      <c r="B993" s="79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1"/>
      <c r="O993" s="81"/>
      <c r="P993" s="82"/>
      <c r="Q993" s="81"/>
      <c r="R993" s="80"/>
      <c r="S993" s="78"/>
    </row>
    <row r="994" spans="2:19" x14ac:dyDescent="0.2">
      <c r="B994" s="79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1"/>
      <c r="O994" s="81"/>
      <c r="P994" s="82"/>
      <c r="Q994" s="81"/>
      <c r="R994" s="80"/>
      <c r="S994" s="78"/>
    </row>
    <row r="995" spans="2:19" x14ac:dyDescent="0.2">
      <c r="B995" s="79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1"/>
      <c r="O995" s="81"/>
      <c r="P995" s="82"/>
      <c r="Q995" s="81"/>
      <c r="R995" s="80"/>
      <c r="S995" s="78"/>
    </row>
    <row r="996" spans="2:19" x14ac:dyDescent="0.2">
      <c r="B996" s="79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1"/>
      <c r="O996" s="81"/>
      <c r="P996" s="82"/>
      <c r="Q996" s="81"/>
      <c r="R996" s="80"/>
      <c r="S996" s="78"/>
    </row>
    <row r="997" spans="2:19" x14ac:dyDescent="0.2">
      <c r="B997" s="79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1"/>
      <c r="O997" s="81"/>
      <c r="P997" s="82"/>
      <c r="Q997" s="81"/>
      <c r="R997" s="80"/>
      <c r="S997" s="78"/>
    </row>
    <row r="998" spans="2:19" x14ac:dyDescent="0.2">
      <c r="B998" s="79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1"/>
      <c r="O998" s="81"/>
      <c r="P998" s="82"/>
      <c r="Q998" s="81"/>
      <c r="R998" s="80"/>
      <c r="S998" s="78"/>
    </row>
    <row r="999" spans="2:19" x14ac:dyDescent="0.2">
      <c r="B999" s="79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1"/>
      <c r="O999" s="81"/>
      <c r="P999" s="82"/>
      <c r="Q999" s="81"/>
      <c r="R999" s="80"/>
      <c r="S999" s="78"/>
    </row>
    <row r="1000" spans="2:19" x14ac:dyDescent="0.2">
      <c r="B1000" s="79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1"/>
      <c r="O1000" s="81"/>
      <c r="P1000" s="82"/>
      <c r="Q1000" s="81"/>
      <c r="R1000" s="80"/>
      <c r="S1000" s="78"/>
    </row>
    <row r="1001" spans="2:19" x14ac:dyDescent="0.2">
      <c r="B1001" s="79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1"/>
      <c r="O1001" s="81"/>
      <c r="P1001" s="82"/>
      <c r="Q1001" s="81"/>
      <c r="R1001" s="80"/>
      <c r="S1001" s="78"/>
    </row>
    <row r="1002" spans="2:19" x14ac:dyDescent="0.2">
      <c r="B1002" s="79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1"/>
      <c r="O1002" s="81"/>
      <c r="P1002" s="82"/>
      <c r="Q1002" s="81"/>
      <c r="R1002" s="80"/>
      <c r="S1002" s="78"/>
    </row>
    <row r="1003" spans="2:19" x14ac:dyDescent="0.2">
      <c r="B1003" s="79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1"/>
      <c r="O1003" s="81"/>
      <c r="P1003" s="82"/>
      <c r="Q1003" s="81"/>
      <c r="R1003" s="80"/>
      <c r="S1003" s="78"/>
    </row>
  </sheetData>
  <autoFilter ref="B10:M227" xr:uid="{EE56EA18-F600-44EC-A36B-A32B52ADBEF6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26">
    <mergeCell ref="B128:M128"/>
    <mergeCell ref="B118:M118"/>
    <mergeCell ref="B130:M130"/>
    <mergeCell ref="B199:M199"/>
    <mergeCell ref="B200:M200"/>
    <mergeCell ref="B203:M203"/>
    <mergeCell ref="B202:M202"/>
    <mergeCell ref="B201:M201"/>
    <mergeCell ref="B137:M137"/>
    <mergeCell ref="B145:M145"/>
    <mergeCell ref="B144:M144"/>
    <mergeCell ref="B164:M164"/>
    <mergeCell ref="B165:M165"/>
    <mergeCell ref="B166:M166"/>
    <mergeCell ref="B168:M168"/>
    <mergeCell ref="B167:M167"/>
    <mergeCell ref="B157:M157"/>
    <mergeCell ref="B158:M158"/>
    <mergeCell ref="B140:M140"/>
    <mergeCell ref="B135:M135"/>
    <mergeCell ref="B156:M156"/>
    <mergeCell ref="B155:M155"/>
    <mergeCell ref="B154:M154"/>
    <mergeCell ref="B153:M153"/>
    <mergeCell ref="B93:M93"/>
    <mergeCell ref="B83:M83"/>
    <mergeCell ref="B84:M84"/>
    <mergeCell ref="B113:M113"/>
    <mergeCell ref="B120:M120"/>
    <mergeCell ref="W33:Y33"/>
    <mergeCell ref="B47:M47"/>
    <mergeCell ref="B48:M48"/>
    <mergeCell ref="B49:M49"/>
    <mergeCell ref="B50:M50"/>
    <mergeCell ref="B52:M52"/>
    <mergeCell ref="B51:M51"/>
    <mergeCell ref="B37:M37"/>
    <mergeCell ref="B38:M38"/>
    <mergeCell ref="B95:M95"/>
    <mergeCell ref="B204:M204"/>
    <mergeCell ref="B205:M205"/>
    <mergeCell ref="B46:M46"/>
    <mergeCell ref="B39:M39"/>
    <mergeCell ref="B40:M40"/>
    <mergeCell ref="B41:M41"/>
    <mergeCell ref="B121:M121"/>
    <mergeCell ref="B122:M122"/>
    <mergeCell ref="B114:M114"/>
    <mergeCell ref="B125:M125"/>
    <mergeCell ref="B117:M117"/>
    <mergeCell ref="B53:M53"/>
    <mergeCell ref="B55:M55"/>
    <mergeCell ref="B42:M42"/>
    <mergeCell ref="B43:M43"/>
    <mergeCell ref="B64:M64"/>
    <mergeCell ref="B65:M65"/>
    <mergeCell ref="B91:M91"/>
    <mergeCell ref="B60:M60"/>
    <mergeCell ref="B159:M159"/>
    <mergeCell ref="B133:M133"/>
    <mergeCell ref="B134:M134"/>
    <mergeCell ref="B129:M129"/>
    <mergeCell ref="B185:M185"/>
    <mergeCell ref="B207:M207"/>
    <mergeCell ref="B208:M208"/>
    <mergeCell ref="B209:M209"/>
    <mergeCell ref="B210:M210"/>
    <mergeCell ref="B139:M139"/>
    <mergeCell ref="B146:M146"/>
    <mergeCell ref="B149:M149"/>
    <mergeCell ref="B142:M142"/>
    <mergeCell ref="B143:M143"/>
    <mergeCell ref="B160:M160"/>
    <mergeCell ref="B141:M141"/>
    <mergeCell ref="B148:M148"/>
    <mergeCell ref="B177:M177"/>
    <mergeCell ref="B173:M173"/>
    <mergeCell ref="B147:M147"/>
    <mergeCell ref="B176:M176"/>
    <mergeCell ref="B183:M183"/>
    <mergeCell ref="B184:M184"/>
    <mergeCell ref="B175:M175"/>
    <mergeCell ref="B172:M172"/>
    <mergeCell ref="B181:M181"/>
    <mergeCell ref="B182:M182"/>
    <mergeCell ref="B188:M188"/>
    <mergeCell ref="B206:M206"/>
    <mergeCell ref="B152:M152"/>
    <mergeCell ref="B151:M151"/>
    <mergeCell ref="B150:M150"/>
    <mergeCell ref="B29:M29"/>
    <mergeCell ref="B35:M35"/>
    <mergeCell ref="B68:M68"/>
    <mergeCell ref="B69:M69"/>
    <mergeCell ref="B70:M70"/>
    <mergeCell ref="B71:M71"/>
    <mergeCell ref="B67:M67"/>
    <mergeCell ref="B106:M106"/>
    <mergeCell ref="B108:M108"/>
    <mergeCell ref="B115:M115"/>
    <mergeCell ref="B119:M119"/>
    <mergeCell ref="B126:M126"/>
    <mergeCell ref="B127:M127"/>
    <mergeCell ref="B109:M109"/>
    <mergeCell ref="B110:M110"/>
    <mergeCell ref="B112:M112"/>
    <mergeCell ref="B54:M54"/>
    <mergeCell ref="B97:M97"/>
    <mergeCell ref="B131:M131"/>
    <mergeCell ref="B101:M101"/>
    <mergeCell ref="B90:M90"/>
    <mergeCell ref="N1:R1"/>
    <mergeCell ref="N3:R3"/>
    <mergeCell ref="N4:R4"/>
    <mergeCell ref="B16:M16"/>
    <mergeCell ref="B15:M15"/>
    <mergeCell ref="F6:P6"/>
    <mergeCell ref="B10:M10"/>
    <mergeCell ref="B18:M18"/>
    <mergeCell ref="B17:M17"/>
    <mergeCell ref="M2:R2"/>
    <mergeCell ref="B11:M11"/>
    <mergeCell ref="B12:M12"/>
    <mergeCell ref="B13:M13"/>
    <mergeCell ref="B14:M14"/>
    <mergeCell ref="P5:R5"/>
    <mergeCell ref="B217:M217"/>
    <mergeCell ref="B219:M219"/>
    <mergeCell ref="B213:M213"/>
    <mergeCell ref="B216:M216"/>
    <mergeCell ref="B214:M214"/>
    <mergeCell ref="B215:M215"/>
    <mergeCell ref="B124:M124"/>
    <mergeCell ref="B61:M61"/>
    <mergeCell ref="B62:M62"/>
    <mergeCell ref="B63:M63"/>
    <mergeCell ref="B116:M116"/>
    <mergeCell ref="B81:M81"/>
    <mergeCell ref="B105:M105"/>
    <mergeCell ref="B96:M96"/>
    <mergeCell ref="B66:M66"/>
    <mergeCell ref="B72:M72"/>
    <mergeCell ref="B73:M73"/>
    <mergeCell ref="B74:M74"/>
    <mergeCell ref="B75:M75"/>
    <mergeCell ref="B76:M76"/>
    <mergeCell ref="B161:M161"/>
    <mergeCell ref="B138:M138"/>
    <mergeCell ref="B162:M162"/>
    <mergeCell ref="B163:M163"/>
    <mergeCell ref="N227:R227"/>
    <mergeCell ref="B227:M227"/>
    <mergeCell ref="B222:M222"/>
    <mergeCell ref="B223:M223"/>
    <mergeCell ref="B226:M226"/>
    <mergeCell ref="B221:M221"/>
    <mergeCell ref="B224:M224"/>
    <mergeCell ref="B225:M225"/>
    <mergeCell ref="B220:M220"/>
    <mergeCell ref="B19:M19"/>
    <mergeCell ref="B20:M20"/>
    <mergeCell ref="B21:M21"/>
    <mergeCell ref="B22:M22"/>
    <mergeCell ref="B23:M23"/>
    <mergeCell ref="B92:M92"/>
    <mergeCell ref="B102:M102"/>
    <mergeCell ref="B44:M44"/>
    <mergeCell ref="B45:M45"/>
    <mergeCell ref="B89:M89"/>
    <mergeCell ref="B88:M88"/>
    <mergeCell ref="B87:M87"/>
    <mergeCell ref="B86:M86"/>
    <mergeCell ref="B24:M24"/>
    <mergeCell ref="B25:M25"/>
    <mergeCell ref="B36:M36"/>
    <mergeCell ref="B33:M33"/>
    <mergeCell ref="B34:M34"/>
    <mergeCell ref="B32:M32"/>
    <mergeCell ref="B31:M31"/>
    <mergeCell ref="B26:M26"/>
    <mergeCell ref="B30:M30"/>
    <mergeCell ref="B27:M27"/>
    <mergeCell ref="B28:M28"/>
    <mergeCell ref="B218:M218"/>
    <mergeCell ref="B100:M100"/>
    <mergeCell ref="B99:M99"/>
    <mergeCell ref="B98:M98"/>
    <mergeCell ref="B136:M136"/>
    <mergeCell ref="B56:M56"/>
    <mergeCell ref="B132:M132"/>
    <mergeCell ref="B123:M123"/>
    <mergeCell ref="B107:M107"/>
    <mergeCell ref="B104:M104"/>
    <mergeCell ref="B85:M85"/>
    <mergeCell ref="B82:M82"/>
    <mergeCell ref="B80:M80"/>
    <mergeCell ref="B77:M77"/>
    <mergeCell ref="B58:M58"/>
    <mergeCell ref="B59:M59"/>
    <mergeCell ref="B57:M57"/>
    <mergeCell ref="B94:M94"/>
    <mergeCell ref="B111:M111"/>
    <mergeCell ref="B78:M78"/>
    <mergeCell ref="B79:M79"/>
    <mergeCell ref="B103:M103"/>
    <mergeCell ref="B211:M211"/>
    <mergeCell ref="B212:M212"/>
    <mergeCell ref="B198:M198"/>
    <mergeCell ref="B197:M197"/>
    <mergeCell ref="B196:M196"/>
    <mergeCell ref="B195:M195"/>
    <mergeCell ref="B194:M194"/>
    <mergeCell ref="B193:M193"/>
    <mergeCell ref="B192:M192"/>
    <mergeCell ref="B169:M169"/>
    <mergeCell ref="B178:M178"/>
    <mergeCell ref="B179:M179"/>
    <mergeCell ref="B180:M180"/>
    <mergeCell ref="B170:M170"/>
    <mergeCell ref="B171:M171"/>
    <mergeCell ref="B174:M174"/>
    <mergeCell ref="B189:M189"/>
    <mergeCell ref="B190:M190"/>
    <mergeCell ref="B191:M191"/>
    <mergeCell ref="B187:M187"/>
    <mergeCell ref="B186:M186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(КВСР)_2</vt:lpstr>
      <vt:lpstr>'СРБ на год (КВСР)_2'!Область_печати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2023-02-16T05:05:32Z</cp:lastPrinted>
  <dcterms:created xsi:type="dcterms:W3CDTF">2014-12-05T09:42:11Z</dcterms:created>
  <dcterms:modified xsi:type="dcterms:W3CDTF">2023-07-12T04:32:43Z</dcterms:modified>
</cp:coreProperties>
</file>